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8295" windowHeight="583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G44" i="1"/>
  <c r="AF44"/>
  <c r="AE44"/>
  <c r="AD44"/>
  <c r="AC44"/>
  <c r="AG5"/>
  <c r="AG42"/>
  <c r="AG41"/>
  <c r="AG40"/>
  <c r="AG39"/>
  <c r="AG38"/>
  <c r="AG37"/>
  <c r="AG36"/>
  <c r="AG35"/>
  <c r="AG34"/>
  <c r="AG33"/>
  <c r="AG32"/>
  <c r="AG31"/>
  <c r="AG30"/>
  <c r="AG29"/>
  <c r="AG28"/>
  <c r="AG26"/>
  <c r="AG25"/>
  <c r="AG24"/>
  <c r="AG23"/>
  <c r="AG22"/>
  <c r="AG21"/>
  <c r="AG20"/>
  <c r="AG19"/>
  <c r="AG18"/>
  <c r="AG17"/>
  <c r="AG16"/>
  <c r="AG15"/>
  <c r="AG14"/>
  <c r="AG13"/>
  <c r="AG12"/>
  <c r="AG10"/>
  <c r="AG9"/>
  <c r="AG8"/>
  <c r="AG7"/>
  <c r="AG6"/>
  <c r="AG4"/>
  <c r="AG2"/>
  <c r="Z44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E44"/>
</calcChain>
</file>

<file path=xl/sharedStrings.xml><?xml version="1.0" encoding="utf-8"?>
<sst xmlns="http://schemas.openxmlformats.org/spreadsheetml/2006/main" count="119" uniqueCount="61">
  <si>
    <t>Reg #</t>
  </si>
  <si>
    <t>Birth Date</t>
  </si>
  <si>
    <t>BW</t>
  </si>
  <si>
    <t>12-18-2016</t>
  </si>
  <si>
    <t>12-01-2016</t>
  </si>
  <si>
    <t>11-09-2016</t>
  </si>
  <si>
    <t>12-07-2016</t>
  </si>
  <si>
    <t>11-30-2016</t>
  </si>
  <si>
    <t>11-06-2016</t>
  </si>
  <si>
    <t>12-10-2016</t>
  </si>
  <si>
    <t>09-27-2016</t>
  </si>
  <si>
    <t>11-16-2016</t>
  </si>
  <si>
    <t>11-19-2016</t>
  </si>
  <si>
    <t>11-13-2016</t>
  </si>
  <si>
    <t>11-18-2016</t>
  </si>
  <si>
    <t>11-15-2016</t>
  </si>
  <si>
    <t>12-17-2016</t>
  </si>
  <si>
    <t>12-02-2016</t>
  </si>
  <si>
    <t>11-21-2016</t>
  </si>
  <si>
    <t>11-11-2016</t>
  </si>
  <si>
    <t>11-07-2016</t>
  </si>
  <si>
    <t>11-08-2016</t>
  </si>
  <si>
    <t>12-16-2016</t>
  </si>
  <si>
    <t>12-13-2016</t>
  </si>
  <si>
    <t>11-14-2016</t>
  </si>
  <si>
    <t>11-27-2016</t>
  </si>
  <si>
    <t>01-12-2017</t>
  </si>
  <si>
    <t>12-14-2016</t>
  </si>
  <si>
    <t>02-02-2017</t>
  </si>
  <si>
    <t>12-03-2016</t>
  </si>
  <si>
    <t>WWR</t>
  </si>
  <si>
    <t>WW</t>
  </si>
  <si>
    <t>YW</t>
  </si>
  <si>
    <t>ME</t>
  </si>
  <si>
    <t>HPG</t>
  </si>
  <si>
    <t>CEM</t>
  </si>
  <si>
    <t>YG</t>
  </si>
  <si>
    <t>CW</t>
  </si>
  <si>
    <t>REA</t>
  </si>
  <si>
    <t>BF</t>
  </si>
  <si>
    <t>HB</t>
  </si>
  <si>
    <t>GM</t>
  </si>
  <si>
    <t>ID</t>
  </si>
  <si>
    <t>Cat</t>
  </si>
  <si>
    <t>ET</t>
  </si>
  <si>
    <t>Averages</t>
  </si>
  <si>
    <t>Lot #</t>
  </si>
  <si>
    <t>Marb</t>
  </si>
  <si>
    <t>STAY</t>
  </si>
  <si>
    <t>MM</t>
  </si>
  <si>
    <t>CE</t>
  </si>
  <si>
    <t>1/11/18 Wt.</t>
  </si>
  <si>
    <t>Ht.</t>
  </si>
  <si>
    <t>SC</t>
  </si>
  <si>
    <t>Out of Sale</t>
  </si>
  <si>
    <t>Animal ID</t>
  </si>
  <si>
    <t>IMF</t>
  </si>
  <si>
    <t>Scan wt</t>
  </si>
  <si>
    <t>REA/CWT</t>
  </si>
  <si>
    <t/>
  </si>
  <si>
    <t>01-31-2017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</si>
</sst>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1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>
      <pane ySplit="1" topLeftCell="A27" activePane="bottomLeft" state="frozen"/>
      <selection pane="bottomLeft" activeCell="V45" sqref="F45:V45"/>
    </sheetView>
  </sheetViews>
  <sheetFormatPr defaultRowHeight="15"/>
  <cols>
    <col min="2" max="2" width="10.28515625" bestFit="1" customWidth="1"/>
    <col min="3" max="3" width="10.7109375" bestFit="1" customWidth="1"/>
    <col min="4" max="4" width="5" bestFit="1" customWidth="1"/>
    <col min="5" max="5" width="4" bestFit="1" customWidth="1"/>
    <col min="6" max="6" width="5.85546875" bestFit="1" customWidth="1"/>
    <col min="7" max="7" width="4.5703125" bestFit="1" customWidth="1"/>
    <col min="8" max="8" width="4" bestFit="1" customWidth="1"/>
    <col min="9" max="9" width="3.5703125" bestFit="1" customWidth="1"/>
    <col min="10" max="10" width="5.28515625" bestFit="1" customWidth="1"/>
    <col min="11" max="11" width="4.140625" bestFit="1" customWidth="1"/>
    <col min="12" max="12" width="4.5703125" bestFit="1" customWidth="1"/>
    <col min="13" max="13" width="4.140625" bestFit="1" customWidth="1"/>
    <col min="14" max="14" width="3.5703125" bestFit="1" customWidth="1"/>
    <col min="15" max="15" width="4.7109375" bestFit="1" customWidth="1"/>
    <col min="16" max="16" width="5" bestFit="1" customWidth="1"/>
    <col min="17" max="17" width="5.7109375" bestFit="1" customWidth="1"/>
    <col min="18" max="19" width="6.28515625" bestFit="1" customWidth="1"/>
    <col min="20" max="20" width="4.5703125" bestFit="1" customWidth="1"/>
    <col min="21" max="22" width="6.28515625" bestFit="1" customWidth="1"/>
    <col min="23" max="23" width="3.85546875" bestFit="1" customWidth="1"/>
    <col min="24" max="24" width="11.28515625" style="13" bestFit="1" customWidth="1"/>
    <col min="25" max="25" width="4.7109375" bestFit="1" customWidth="1"/>
    <col min="26" max="26" width="6.5703125" bestFit="1" customWidth="1"/>
    <col min="27" max="27" width="9.7109375" bestFit="1" customWidth="1"/>
    <col min="28" max="28" width="12.42578125" bestFit="1" customWidth="1"/>
    <col min="29" max="29" width="5.140625" bestFit="1" customWidth="1"/>
    <col min="30" max="30" width="6.28515625" bestFit="1" customWidth="1"/>
    <col min="31" max="31" width="5.5703125" bestFit="1" customWidth="1"/>
    <col min="32" max="32" width="7.85546875" bestFit="1" customWidth="1"/>
    <col min="33" max="33" width="10.28515625" customWidth="1"/>
    <col min="34" max="34" width="9.42578125" bestFit="1" customWidth="1"/>
    <col min="35" max="35" width="7.42578125" bestFit="1" customWidth="1"/>
    <col min="36" max="36" width="7.85546875" bestFit="1" customWidth="1"/>
    <col min="37" max="37" width="8.42578125" bestFit="1" customWidth="1"/>
    <col min="38" max="38" width="7" bestFit="1" customWidth="1"/>
    <col min="39" max="39" width="10.7109375" bestFit="1" customWidth="1"/>
  </cols>
  <sheetData>
    <row r="1" spans="1:39">
      <c r="A1" s="2" t="s">
        <v>46</v>
      </c>
      <c r="B1" s="2" t="s">
        <v>0</v>
      </c>
      <c r="C1" s="2" t="s">
        <v>1</v>
      </c>
      <c r="D1" s="2" t="s">
        <v>42</v>
      </c>
      <c r="E1" s="2" t="s">
        <v>2</v>
      </c>
      <c r="F1" s="2" t="s">
        <v>30</v>
      </c>
      <c r="G1" t="s">
        <v>40</v>
      </c>
      <c r="H1" t="s">
        <v>41</v>
      </c>
      <c r="I1" t="s">
        <v>50</v>
      </c>
      <c r="J1" t="s">
        <v>2</v>
      </c>
      <c r="K1" t="s">
        <v>31</v>
      </c>
      <c r="L1" t="s">
        <v>32</v>
      </c>
      <c r="M1" t="s">
        <v>49</v>
      </c>
      <c r="N1" t="s">
        <v>33</v>
      </c>
      <c r="O1" t="s">
        <v>34</v>
      </c>
      <c r="P1" t="s">
        <v>35</v>
      </c>
      <c r="Q1" t="s">
        <v>48</v>
      </c>
      <c r="R1" t="s">
        <v>47</v>
      </c>
      <c r="S1" t="s">
        <v>36</v>
      </c>
      <c r="T1" t="s">
        <v>37</v>
      </c>
      <c r="U1" t="s">
        <v>38</v>
      </c>
      <c r="V1" t="s">
        <v>39</v>
      </c>
      <c r="W1" s="2" t="s">
        <v>43</v>
      </c>
      <c r="X1" s="10" t="s">
        <v>51</v>
      </c>
      <c r="Y1" s="2" t="s">
        <v>52</v>
      </c>
      <c r="Z1" s="2" t="s">
        <v>53</v>
      </c>
      <c r="AA1" t="s">
        <v>55</v>
      </c>
      <c r="AB1" t="s">
        <v>1</v>
      </c>
      <c r="AC1" t="s">
        <v>56</v>
      </c>
      <c r="AD1" t="s">
        <v>38</v>
      </c>
      <c r="AE1" t="s">
        <v>39</v>
      </c>
      <c r="AF1" t="s">
        <v>57</v>
      </c>
      <c r="AG1" t="s">
        <v>58</v>
      </c>
    </row>
    <row r="2" spans="1:39" s="1" customFormat="1">
      <c r="A2" s="1">
        <v>1</v>
      </c>
      <c r="B2" s="1">
        <v>3739773</v>
      </c>
      <c r="C2" s="1" t="s">
        <v>20</v>
      </c>
      <c r="D2" s="1">
        <v>6212</v>
      </c>
      <c r="E2" s="1">
        <v>70</v>
      </c>
      <c r="F2" s="1">
        <v>100</v>
      </c>
      <c r="G2" s="1">
        <v>153</v>
      </c>
      <c r="H2" s="1">
        <v>52</v>
      </c>
      <c r="I2" s="1">
        <v>8</v>
      </c>
      <c r="J2" s="1">
        <v>-1.5</v>
      </c>
      <c r="K2" s="1">
        <v>65</v>
      </c>
      <c r="L2" s="1">
        <v>100</v>
      </c>
      <c r="M2" s="1">
        <v>14</v>
      </c>
      <c r="N2" s="1">
        <v>0</v>
      </c>
      <c r="O2" s="1">
        <v>13</v>
      </c>
      <c r="P2" s="1">
        <v>10</v>
      </c>
      <c r="Q2" s="1">
        <v>12</v>
      </c>
      <c r="R2" s="1">
        <v>0.61</v>
      </c>
      <c r="S2" s="1">
        <v>0.06</v>
      </c>
      <c r="T2" s="1">
        <v>27</v>
      </c>
      <c r="U2" s="1">
        <v>-0.04</v>
      </c>
      <c r="V2" s="1">
        <v>-0.01</v>
      </c>
      <c r="W2" s="1">
        <v>1</v>
      </c>
      <c r="X2" s="11">
        <v>1075</v>
      </c>
      <c r="Y2" s="1">
        <v>50.5</v>
      </c>
      <c r="Z2" s="1">
        <v>38</v>
      </c>
      <c r="AA2" s="1">
        <v>6212</v>
      </c>
      <c r="AB2" s="1" t="s">
        <v>20</v>
      </c>
      <c r="AC2" s="1">
        <v>3.57</v>
      </c>
      <c r="AD2" s="1">
        <v>12.88</v>
      </c>
      <c r="AE2" s="1">
        <v>0.11</v>
      </c>
      <c r="AF2" s="1">
        <v>1075</v>
      </c>
      <c r="AG2" s="9">
        <f>(AD2/AF2)*100</f>
        <v>1.1981395348837209</v>
      </c>
    </row>
    <row r="3" spans="1:39">
      <c r="A3" s="2">
        <v>2</v>
      </c>
      <c r="B3" s="2" t="s">
        <v>54</v>
      </c>
      <c r="C3" s="2"/>
      <c r="D3" s="2"/>
      <c r="E3" s="2"/>
      <c r="F3" s="2"/>
      <c r="W3" s="2"/>
      <c r="X3" s="10"/>
      <c r="Y3" s="2"/>
      <c r="Z3" s="2"/>
      <c r="AC3" t="s">
        <v>59</v>
      </c>
      <c r="AD3" t="s">
        <v>59</v>
      </c>
      <c r="AE3" t="s">
        <v>59</v>
      </c>
      <c r="AF3" t="s">
        <v>59</v>
      </c>
      <c r="AG3" s="14"/>
    </row>
    <row r="4" spans="1:39" s="1" customFormat="1">
      <c r="A4" s="1">
        <v>3</v>
      </c>
      <c r="B4" s="1">
        <v>3739777</v>
      </c>
      <c r="C4" s="1" t="s">
        <v>21</v>
      </c>
      <c r="D4" s="1">
        <v>6213</v>
      </c>
      <c r="E4" s="1">
        <v>70</v>
      </c>
      <c r="F4" s="1">
        <v>110</v>
      </c>
      <c r="G4" s="1">
        <v>114</v>
      </c>
      <c r="H4" s="1">
        <v>48</v>
      </c>
      <c r="I4" s="1">
        <v>3</v>
      </c>
      <c r="J4" s="1">
        <v>-1.7</v>
      </c>
      <c r="K4" s="1">
        <v>57</v>
      </c>
      <c r="L4" s="1">
        <v>93</v>
      </c>
      <c r="M4" s="1">
        <v>21</v>
      </c>
      <c r="N4" s="1">
        <v>-7</v>
      </c>
      <c r="O4" s="1">
        <v>13</v>
      </c>
      <c r="P4" s="1">
        <v>4</v>
      </c>
      <c r="Q4" s="1">
        <v>11</v>
      </c>
      <c r="R4" s="1">
        <v>0.09</v>
      </c>
      <c r="S4" s="1">
        <v>0.08</v>
      </c>
      <c r="T4" s="1">
        <v>23</v>
      </c>
      <c r="U4" s="1">
        <v>0.28000000000000003</v>
      </c>
      <c r="V4" s="1">
        <v>0.05</v>
      </c>
      <c r="W4" s="1">
        <v>1</v>
      </c>
      <c r="X4" s="11">
        <v>1175</v>
      </c>
      <c r="Y4" s="1">
        <v>51.5</v>
      </c>
      <c r="Z4" s="1">
        <v>36</v>
      </c>
      <c r="AA4" s="1">
        <v>6213</v>
      </c>
      <c r="AB4" s="1" t="s">
        <v>21</v>
      </c>
      <c r="AC4" s="1">
        <v>3.26</v>
      </c>
      <c r="AD4" s="1">
        <v>13.77</v>
      </c>
      <c r="AE4" s="1">
        <v>0.21</v>
      </c>
      <c r="AF4" s="1">
        <v>1175</v>
      </c>
      <c r="AG4" s="9">
        <f t="shared" ref="AG4:AG10" si="0">(AD4/AF4)*100</f>
        <v>1.1719148936170214</v>
      </c>
    </row>
    <row r="5" spans="1:39" s="1" customFormat="1">
      <c r="A5" s="2">
        <v>4</v>
      </c>
      <c r="B5" s="2">
        <v>3739357</v>
      </c>
      <c r="C5" s="4">
        <v>42699</v>
      </c>
      <c r="D5" s="2">
        <v>6274</v>
      </c>
      <c r="E5" s="2">
        <v>72</v>
      </c>
      <c r="F5" s="2">
        <v>108</v>
      </c>
      <c r="G5">
        <v>132</v>
      </c>
      <c r="H5" s="2">
        <v>47</v>
      </c>
      <c r="I5">
        <v>8</v>
      </c>
      <c r="J5">
        <v>-3.4</v>
      </c>
      <c r="K5">
        <v>49</v>
      </c>
      <c r="L5">
        <v>77</v>
      </c>
      <c r="M5">
        <v>29</v>
      </c>
      <c r="N5">
        <v>1</v>
      </c>
      <c r="O5">
        <v>12</v>
      </c>
      <c r="P5">
        <v>9</v>
      </c>
      <c r="Q5">
        <v>12</v>
      </c>
      <c r="R5">
        <v>0.1</v>
      </c>
      <c r="S5">
        <v>0.06</v>
      </c>
      <c r="T5">
        <v>11</v>
      </c>
      <c r="U5">
        <v>0.2</v>
      </c>
      <c r="V5">
        <v>0.05</v>
      </c>
      <c r="W5" s="2">
        <v>1</v>
      </c>
      <c r="X5" s="10">
        <v>1040</v>
      </c>
      <c r="Y5" s="2">
        <v>50.5</v>
      </c>
      <c r="Z5" s="2">
        <v>35.5</v>
      </c>
      <c r="AA5" s="2">
        <v>6274</v>
      </c>
      <c r="AB5" s="15">
        <v>42699</v>
      </c>
      <c r="AC5" s="2">
        <v>3.3</v>
      </c>
      <c r="AD5" s="2">
        <v>13.4</v>
      </c>
      <c r="AE5" s="2">
        <v>0.19</v>
      </c>
      <c r="AF5" s="2">
        <v>1040</v>
      </c>
      <c r="AG5" s="14">
        <f t="shared" si="0"/>
        <v>1.2884615384615385</v>
      </c>
      <c r="AH5"/>
      <c r="AI5"/>
      <c r="AJ5"/>
      <c r="AK5"/>
      <c r="AL5"/>
      <c r="AM5"/>
    </row>
    <row r="6" spans="1:39" s="1" customFormat="1">
      <c r="A6" s="1">
        <v>5</v>
      </c>
      <c r="B6" s="1">
        <v>3739693</v>
      </c>
      <c r="C6" s="1" t="s">
        <v>10</v>
      </c>
      <c r="D6" s="1">
        <v>6203</v>
      </c>
      <c r="E6" s="1">
        <v>68</v>
      </c>
      <c r="F6" s="1" t="s">
        <v>44</v>
      </c>
      <c r="G6" s="1">
        <v>90</v>
      </c>
      <c r="H6" s="1">
        <v>46</v>
      </c>
      <c r="I6" s="1">
        <v>2</v>
      </c>
      <c r="J6" s="1">
        <v>-2.9</v>
      </c>
      <c r="K6" s="1">
        <v>57</v>
      </c>
      <c r="L6" s="1">
        <v>84</v>
      </c>
      <c r="M6" s="1">
        <v>27</v>
      </c>
      <c r="N6" s="1">
        <v>1</v>
      </c>
      <c r="O6" s="1">
        <v>13</v>
      </c>
      <c r="P6" s="1">
        <v>6</v>
      </c>
      <c r="Q6" s="1">
        <v>9</v>
      </c>
      <c r="R6" s="1">
        <v>0.01</v>
      </c>
      <c r="S6" s="1">
        <v>0.09</v>
      </c>
      <c r="T6" s="1">
        <v>15</v>
      </c>
      <c r="U6" s="1">
        <v>0.11</v>
      </c>
      <c r="V6" s="1">
        <v>0.04</v>
      </c>
      <c r="W6" s="1">
        <v>1</v>
      </c>
      <c r="X6" s="11">
        <v>1115</v>
      </c>
      <c r="Y6" s="1">
        <v>51</v>
      </c>
      <c r="Z6" s="1">
        <v>41.5</v>
      </c>
      <c r="AA6" s="1">
        <v>6203</v>
      </c>
      <c r="AB6" s="1" t="s">
        <v>10</v>
      </c>
      <c r="AC6" s="1">
        <v>2.95</v>
      </c>
      <c r="AD6" s="1">
        <v>14.27</v>
      </c>
      <c r="AE6" s="1">
        <v>0.18</v>
      </c>
      <c r="AF6" s="1">
        <v>1115</v>
      </c>
      <c r="AG6" s="9">
        <f t="shared" si="0"/>
        <v>1.2798206278026905</v>
      </c>
    </row>
    <row r="7" spans="1:39" s="1" customFormat="1">
      <c r="A7" s="2">
        <v>6</v>
      </c>
      <c r="B7" s="2">
        <v>3739355</v>
      </c>
      <c r="C7" s="2" t="s">
        <v>20</v>
      </c>
      <c r="D7" s="2">
        <v>6211</v>
      </c>
      <c r="E7" s="2">
        <v>68</v>
      </c>
      <c r="F7" s="2">
        <v>107</v>
      </c>
      <c r="G7">
        <v>121</v>
      </c>
      <c r="H7">
        <v>48</v>
      </c>
      <c r="I7">
        <v>4</v>
      </c>
      <c r="J7">
        <v>-2.7</v>
      </c>
      <c r="K7">
        <v>57</v>
      </c>
      <c r="L7">
        <v>88</v>
      </c>
      <c r="M7">
        <v>23</v>
      </c>
      <c r="N7">
        <v>-2</v>
      </c>
      <c r="O7">
        <v>13</v>
      </c>
      <c r="P7">
        <v>4</v>
      </c>
      <c r="Q7">
        <v>12</v>
      </c>
      <c r="R7">
        <v>0.19</v>
      </c>
      <c r="S7">
        <v>0.06</v>
      </c>
      <c r="T7">
        <v>18</v>
      </c>
      <c r="U7">
        <v>0.15</v>
      </c>
      <c r="V7">
        <v>0.03</v>
      </c>
      <c r="W7" s="2">
        <v>1</v>
      </c>
      <c r="X7" s="10">
        <v>1115</v>
      </c>
      <c r="Y7" s="2">
        <v>51.5</v>
      </c>
      <c r="Z7" s="2">
        <v>37</v>
      </c>
      <c r="AA7">
        <v>6211</v>
      </c>
      <c r="AB7" t="s">
        <v>20</v>
      </c>
      <c r="AC7">
        <v>3.83</v>
      </c>
      <c r="AD7">
        <v>13.79</v>
      </c>
      <c r="AE7">
        <v>0.2</v>
      </c>
      <c r="AF7">
        <v>1115</v>
      </c>
      <c r="AG7" s="14">
        <f t="shared" si="0"/>
        <v>1.2367713004484304</v>
      </c>
      <c r="AH7"/>
      <c r="AI7"/>
      <c r="AJ7"/>
      <c r="AK7"/>
      <c r="AL7"/>
      <c r="AM7"/>
    </row>
    <row r="8" spans="1:39" s="1" customFormat="1">
      <c r="A8" s="1">
        <v>7</v>
      </c>
      <c r="B8" s="5">
        <v>3785507</v>
      </c>
      <c r="C8" s="1" t="s">
        <v>15</v>
      </c>
      <c r="D8" s="1">
        <v>6244</v>
      </c>
      <c r="E8" s="1">
        <v>82</v>
      </c>
      <c r="F8" s="1">
        <v>100</v>
      </c>
      <c r="G8" s="1">
        <v>86</v>
      </c>
      <c r="H8" s="1">
        <v>48</v>
      </c>
      <c r="I8" s="1">
        <v>0</v>
      </c>
      <c r="J8" s="1">
        <v>1.4</v>
      </c>
      <c r="K8" s="1">
        <v>65</v>
      </c>
      <c r="L8" s="1">
        <v>98</v>
      </c>
      <c r="M8" s="1">
        <v>18</v>
      </c>
      <c r="N8" s="1">
        <v>0</v>
      </c>
      <c r="O8" s="1">
        <v>12</v>
      </c>
      <c r="P8" s="1">
        <v>3</v>
      </c>
      <c r="Q8" s="1">
        <v>8</v>
      </c>
      <c r="R8" s="1">
        <v>-0.04</v>
      </c>
      <c r="S8" s="1">
        <v>-0.02</v>
      </c>
      <c r="T8" s="1">
        <v>30</v>
      </c>
      <c r="U8" s="1">
        <v>0.45</v>
      </c>
      <c r="V8" s="1">
        <v>0.02</v>
      </c>
      <c r="W8" s="1">
        <v>1</v>
      </c>
      <c r="X8" s="11">
        <v>1075</v>
      </c>
      <c r="Y8" s="1">
        <v>50.5</v>
      </c>
      <c r="Z8" s="1">
        <v>37.5</v>
      </c>
      <c r="AA8" s="1">
        <v>6244</v>
      </c>
      <c r="AB8" s="1" t="s">
        <v>15</v>
      </c>
      <c r="AC8" s="1">
        <v>3.09</v>
      </c>
      <c r="AD8" s="1">
        <v>14.96</v>
      </c>
      <c r="AE8" s="1">
        <v>0.21</v>
      </c>
      <c r="AF8" s="1">
        <v>1075</v>
      </c>
      <c r="AG8" s="9">
        <f t="shared" si="0"/>
        <v>1.3916279069767441</v>
      </c>
    </row>
    <row r="9" spans="1:39" s="1" customFormat="1">
      <c r="A9" s="2">
        <v>8</v>
      </c>
      <c r="B9" s="2">
        <v>3740723</v>
      </c>
      <c r="C9" s="2" t="s">
        <v>15</v>
      </c>
      <c r="D9" s="2">
        <v>6243</v>
      </c>
      <c r="E9" s="2">
        <v>76</v>
      </c>
      <c r="F9" s="2">
        <v>95</v>
      </c>
      <c r="G9">
        <v>101</v>
      </c>
      <c r="H9">
        <v>49</v>
      </c>
      <c r="I9">
        <v>4</v>
      </c>
      <c r="J9">
        <v>-1.4</v>
      </c>
      <c r="K9">
        <v>51</v>
      </c>
      <c r="L9">
        <v>86</v>
      </c>
      <c r="M9">
        <v>23</v>
      </c>
      <c r="N9">
        <v>-4</v>
      </c>
      <c r="O9">
        <v>11</v>
      </c>
      <c r="P9">
        <v>0</v>
      </c>
      <c r="Q9">
        <v>10</v>
      </c>
      <c r="R9">
        <v>0.15</v>
      </c>
      <c r="S9">
        <v>-0.02</v>
      </c>
      <c r="T9">
        <v>20</v>
      </c>
      <c r="U9">
        <v>0.45</v>
      </c>
      <c r="V9">
        <v>0.04</v>
      </c>
      <c r="W9" s="2">
        <v>1</v>
      </c>
      <c r="X9" s="10">
        <v>1085</v>
      </c>
      <c r="Y9" s="2">
        <v>51</v>
      </c>
      <c r="Z9" s="2">
        <v>38</v>
      </c>
      <c r="AA9">
        <v>6243</v>
      </c>
      <c r="AB9" t="s">
        <v>15</v>
      </c>
      <c r="AC9">
        <v>3.53</v>
      </c>
      <c r="AD9">
        <v>13.34</v>
      </c>
      <c r="AE9">
        <v>0.28999999999999998</v>
      </c>
      <c r="AF9">
        <v>1085</v>
      </c>
      <c r="AG9" s="14">
        <f t="shared" si="0"/>
        <v>1.2294930875576036</v>
      </c>
      <c r="AH9"/>
      <c r="AI9"/>
      <c r="AJ9"/>
      <c r="AK9"/>
      <c r="AL9"/>
      <c r="AM9"/>
    </row>
    <row r="10" spans="1:39" s="1" customFormat="1">
      <c r="A10" s="1">
        <v>9</v>
      </c>
      <c r="B10" s="1">
        <v>3739371</v>
      </c>
      <c r="C10" s="1" t="s">
        <v>19</v>
      </c>
      <c r="D10" s="1">
        <v>6226</v>
      </c>
      <c r="E10" s="1">
        <v>88</v>
      </c>
      <c r="F10" s="1">
        <v>116</v>
      </c>
      <c r="G10" s="1">
        <v>69</v>
      </c>
      <c r="H10" s="1">
        <v>49</v>
      </c>
      <c r="I10" s="1">
        <v>-1</v>
      </c>
      <c r="J10" s="1">
        <v>1.6</v>
      </c>
      <c r="K10" s="1">
        <v>73</v>
      </c>
      <c r="L10" s="1">
        <v>110</v>
      </c>
      <c r="M10" s="1">
        <v>15</v>
      </c>
      <c r="N10" s="1">
        <v>-1</v>
      </c>
      <c r="O10" s="1">
        <v>11</v>
      </c>
      <c r="P10" s="1">
        <v>4</v>
      </c>
      <c r="Q10" s="1">
        <v>6</v>
      </c>
      <c r="R10" s="1">
        <v>0.32</v>
      </c>
      <c r="S10" s="1">
        <v>7.0000000000000007E-2</v>
      </c>
      <c r="T10" s="1">
        <v>37</v>
      </c>
      <c r="U10" s="1">
        <v>0.28999999999999998</v>
      </c>
      <c r="V10" s="1">
        <v>0.02</v>
      </c>
      <c r="W10" s="1">
        <v>1</v>
      </c>
      <c r="X10" s="11">
        <v>1160</v>
      </c>
      <c r="Y10" s="1">
        <v>51.5</v>
      </c>
      <c r="Z10" s="1">
        <v>41</v>
      </c>
      <c r="AA10" s="1">
        <v>6226</v>
      </c>
      <c r="AB10" s="1" t="s">
        <v>19</v>
      </c>
      <c r="AC10" s="1">
        <v>3.37</v>
      </c>
      <c r="AD10" s="1">
        <v>13.28</v>
      </c>
      <c r="AE10" s="1">
        <v>0.16</v>
      </c>
      <c r="AF10" s="1">
        <v>1160</v>
      </c>
      <c r="AG10" s="9">
        <f t="shared" si="0"/>
        <v>1.1448275862068966</v>
      </c>
    </row>
    <row r="11" spans="1:39" s="1" customFormat="1">
      <c r="A11" s="2">
        <v>10</v>
      </c>
      <c r="B11" s="2" t="s">
        <v>54</v>
      </c>
      <c r="C11" s="2"/>
      <c r="D11" s="2"/>
      <c r="E11" s="2"/>
      <c r="F11" s="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2"/>
      <c r="X11" s="10"/>
      <c r="Y11" s="2"/>
      <c r="Z11" s="2"/>
      <c r="AA11"/>
      <c r="AB11"/>
      <c r="AC11"/>
      <c r="AD11"/>
      <c r="AE11"/>
      <c r="AF11"/>
      <c r="AG11" s="14"/>
      <c r="AH11"/>
      <c r="AI11"/>
      <c r="AJ11"/>
      <c r="AK11"/>
      <c r="AL11"/>
      <c r="AM11"/>
    </row>
    <row r="12" spans="1:39" s="1" customFormat="1">
      <c r="A12" s="1">
        <v>11</v>
      </c>
      <c r="B12" s="1">
        <v>3739867</v>
      </c>
      <c r="C12" s="1" t="s">
        <v>27</v>
      </c>
      <c r="D12" s="1">
        <v>6321</v>
      </c>
      <c r="E12" s="1">
        <v>78</v>
      </c>
      <c r="F12" s="6" t="s">
        <v>44</v>
      </c>
      <c r="G12" s="1">
        <v>160</v>
      </c>
      <c r="H12" s="1">
        <v>58</v>
      </c>
      <c r="I12" s="1">
        <v>2</v>
      </c>
      <c r="J12" s="1">
        <v>-0.2</v>
      </c>
      <c r="K12" s="1">
        <v>89</v>
      </c>
      <c r="L12" s="1">
        <v>142</v>
      </c>
      <c r="M12" s="1">
        <v>16</v>
      </c>
      <c r="N12" s="1">
        <v>3</v>
      </c>
      <c r="O12" s="1">
        <v>11</v>
      </c>
      <c r="P12" s="1">
        <v>4</v>
      </c>
      <c r="Q12" s="1">
        <v>13</v>
      </c>
      <c r="R12" s="1">
        <v>0.94</v>
      </c>
      <c r="S12" s="1">
        <v>0.2</v>
      </c>
      <c r="T12" s="1">
        <v>54</v>
      </c>
      <c r="U12" s="1">
        <v>-0.02</v>
      </c>
      <c r="V12" s="1">
        <v>0.01</v>
      </c>
      <c r="W12" s="1">
        <v>1</v>
      </c>
      <c r="X12" s="11">
        <v>1050</v>
      </c>
      <c r="Y12" s="1">
        <v>51</v>
      </c>
      <c r="Z12" s="1">
        <v>39.5</v>
      </c>
      <c r="AA12" s="1">
        <v>6321</v>
      </c>
      <c r="AB12" s="1" t="s">
        <v>27</v>
      </c>
      <c r="AC12" s="1">
        <v>3.52</v>
      </c>
      <c r="AD12" s="1">
        <v>10.82</v>
      </c>
      <c r="AE12" s="1">
        <v>0.16</v>
      </c>
      <c r="AF12" s="1">
        <v>1050</v>
      </c>
      <c r="AG12" s="9">
        <f t="shared" ref="AG12:AG26" si="1">(AD12/AF12)*100</f>
        <v>1.0304761904761905</v>
      </c>
    </row>
    <row r="13" spans="1:39" s="1" customFormat="1">
      <c r="A13" s="2">
        <v>12</v>
      </c>
      <c r="B13" s="2">
        <v>3771535</v>
      </c>
      <c r="C13" s="4">
        <v>42766</v>
      </c>
      <c r="D13" s="2">
        <v>6356</v>
      </c>
      <c r="E13" s="2">
        <v>79</v>
      </c>
      <c r="F13" s="3" t="s">
        <v>44</v>
      </c>
      <c r="G13">
        <v>121</v>
      </c>
      <c r="H13">
        <v>57</v>
      </c>
      <c r="I13">
        <v>3</v>
      </c>
      <c r="J13">
        <v>1.1000000000000001</v>
      </c>
      <c r="K13">
        <v>81</v>
      </c>
      <c r="L13">
        <v>135</v>
      </c>
      <c r="M13">
        <v>18</v>
      </c>
      <c r="N13">
        <v>3</v>
      </c>
      <c r="O13">
        <v>10</v>
      </c>
      <c r="P13">
        <v>5</v>
      </c>
      <c r="Q13">
        <v>9</v>
      </c>
      <c r="R13">
        <v>0.91</v>
      </c>
      <c r="S13">
        <v>0.06</v>
      </c>
      <c r="T13">
        <v>52</v>
      </c>
      <c r="U13">
        <v>0.24</v>
      </c>
      <c r="V13">
        <v>-0.01</v>
      </c>
      <c r="W13" s="2">
        <v>1</v>
      </c>
      <c r="X13" s="10">
        <v>944</v>
      </c>
      <c r="Y13" s="2">
        <v>49</v>
      </c>
      <c r="Z13" s="2">
        <v>36.5</v>
      </c>
      <c r="AA13">
        <v>6356</v>
      </c>
      <c r="AB13" t="s">
        <v>60</v>
      </c>
      <c r="AC13">
        <v>3</v>
      </c>
      <c r="AD13">
        <v>9.49</v>
      </c>
      <c r="AE13">
        <v>0.14000000000000001</v>
      </c>
      <c r="AF13">
        <v>944</v>
      </c>
      <c r="AG13" s="14">
        <f t="shared" si="1"/>
        <v>1.0052966101694916</v>
      </c>
      <c r="AH13"/>
      <c r="AI13"/>
      <c r="AJ13"/>
      <c r="AK13"/>
      <c r="AL13"/>
      <c r="AM13"/>
    </row>
    <row r="14" spans="1:39" s="1" customFormat="1">
      <c r="A14" s="1">
        <v>13</v>
      </c>
      <c r="B14" s="1">
        <v>3739827</v>
      </c>
      <c r="C14" s="1" t="s">
        <v>25</v>
      </c>
      <c r="D14" s="1">
        <v>6277</v>
      </c>
      <c r="E14" s="1">
        <v>80</v>
      </c>
      <c r="F14" s="1">
        <v>101</v>
      </c>
      <c r="G14" s="1">
        <v>77</v>
      </c>
      <c r="H14" s="1">
        <v>47</v>
      </c>
      <c r="I14" s="1">
        <v>2</v>
      </c>
      <c r="J14" s="1">
        <v>-0.3</v>
      </c>
      <c r="K14" s="1">
        <v>61</v>
      </c>
      <c r="L14" s="1">
        <v>89</v>
      </c>
      <c r="M14" s="1">
        <v>16</v>
      </c>
      <c r="N14" s="1">
        <v>-3</v>
      </c>
      <c r="O14" s="1">
        <v>11</v>
      </c>
      <c r="P14" s="1">
        <v>2</v>
      </c>
      <c r="Q14" s="1">
        <v>8</v>
      </c>
      <c r="R14" s="1">
        <v>0.32</v>
      </c>
      <c r="S14" s="1">
        <v>0.06</v>
      </c>
      <c r="T14" s="1">
        <v>22</v>
      </c>
      <c r="U14" s="1">
        <v>0.01</v>
      </c>
      <c r="V14" s="1">
        <v>0</v>
      </c>
      <c r="W14" s="1">
        <v>1</v>
      </c>
      <c r="X14" s="11">
        <v>946</v>
      </c>
      <c r="Y14" s="1">
        <v>49</v>
      </c>
      <c r="Z14" s="1">
        <v>35</v>
      </c>
      <c r="AA14" s="1">
        <v>6277</v>
      </c>
      <c r="AB14" s="1" t="s">
        <v>25</v>
      </c>
      <c r="AC14" s="1">
        <v>3.63</v>
      </c>
      <c r="AD14" s="1">
        <v>11.05</v>
      </c>
      <c r="AE14" s="1">
        <v>0.16</v>
      </c>
      <c r="AF14" s="1">
        <v>946</v>
      </c>
      <c r="AG14" s="9">
        <f t="shared" si="1"/>
        <v>1.1680761099365751</v>
      </c>
    </row>
    <row r="15" spans="1:39" s="1" customFormat="1">
      <c r="A15" s="2">
        <v>14</v>
      </c>
      <c r="B15" s="2">
        <v>3739725</v>
      </c>
      <c r="C15" s="2" t="s">
        <v>11</v>
      </c>
      <c r="D15" s="2">
        <v>6247</v>
      </c>
      <c r="E15" s="2">
        <v>70</v>
      </c>
      <c r="F15" s="2">
        <v>96</v>
      </c>
      <c r="G15">
        <v>81</v>
      </c>
      <c r="H15">
        <v>52</v>
      </c>
      <c r="I15">
        <v>2</v>
      </c>
      <c r="J15">
        <v>-1</v>
      </c>
      <c r="K15">
        <v>65</v>
      </c>
      <c r="L15">
        <v>110</v>
      </c>
      <c r="M15">
        <v>16</v>
      </c>
      <c r="N15">
        <v>-1</v>
      </c>
      <c r="O15">
        <v>11</v>
      </c>
      <c r="P15">
        <v>3</v>
      </c>
      <c r="Q15">
        <v>7</v>
      </c>
      <c r="R15">
        <v>0.45</v>
      </c>
      <c r="S15">
        <v>0.09</v>
      </c>
      <c r="T15">
        <v>34</v>
      </c>
      <c r="U15">
        <v>0.18</v>
      </c>
      <c r="V15">
        <v>0.02</v>
      </c>
      <c r="W15" s="2">
        <v>1</v>
      </c>
      <c r="X15" s="10">
        <v>1055</v>
      </c>
      <c r="Y15" s="2">
        <v>50</v>
      </c>
      <c r="Z15" s="2">
        <v>37</v>
      </c>
      <c r="AA15">
        <v>6247</v>
      </c>
      <c r="AB15" t="s">
        <v>11</v>
      </c>
      <c r="AC15">
        <v>3.5</v>
      </c>
      <c r="AD15">
        <v>13.49</v>
      </c>
      <c r="AE15">
        <v>0.2</v>
      </c>
      <c r="AF15">
        <v>1055</v>
      </c>
      <c r="AG15" s="14">
        <f t="shared" si="1"/>
        <v>1.2786729857819905</v>
      </c>
      <c r="AH15"/>
      <c r="AI15"/>
      <c r="AJ15"/>
      <c r="AK15"/>
      <c r="AL15"/>
      <c r="AM15"/>
    </row>
    <row r="16" spans="1:39" s="1" customFormat="1">
      <c r="A16" s="1">
        <v>15</v>
      </c>
      <c r="B16" s="1">
        <v>3739795</v>
      </c>
      <c r="C16" s="1" t="s">
        <v>18</v>
      </c>
      <c r="D16" s="1">
        <v>6261</v>
      </c>
      <c r="E16" s="1">
        <v>64</v>
      </c>
      <c r="F16" s="1">
        <v>95</v>
      </c>
      <c r="G16" s="1">
        <v>94</v>
      </c>
      <c r="H16" s="1">
        <v>49</v>
      </c>
      <c r="I16" s="1">
        <v>5</v>
      </c>
      <c r="J16" s="1">
        <v>-3.1</v>
      </c>
      <c r="K16" s="1">
        <v>54</v>
      </c>
      <c r="L16" s="1">
        <v>90</v>
      </c>
      <c r="M16" s="1">
        <v>18</v>
      </c>
      <c r="N16" s="1">
        <v>-3</v>
      </c>
      <c r="O16" s="1">
        <v>12</v>
      </c>
      <c r="P16" s="1">
        <v>6</v>
      </c>
      <c r="Q16" s="1">
        <v>8</v>
      </c>
      <c r="R16" s="1">
        <v>0.4</v>
      </c>
      <c r="S16" s="1">
        <v>0.08</v>
      </c>
      <c r="T16" s="1">
        <v>19</v>
      </c>
      <c r="U16" s="1">
        <v>0.14000000000000001</v>
      </c>
      <c r="V16" s="1">
        <v>0.04</v>
      </c>
      <c r="W16" s="1">
        <v>1</v>
      </c>
      <c r="X16" s="11">
        <v>1055</v>
      </c>
      <c r="Y16" s="1">
        <v>49</v>
      </c>
      <c r="Z16" s="1">
        <v>35</v>
      </c>
      <c r="AA16" s="1">
        <v>6261</v>
      </c>
      <c r="AB16" s="1" t="s">
        <v>18</v>
      </c>
      <c r="AC16" s="1">
        <v>3.77</v>
      </c>
      <c r="AD16" s="1">
        <v>13.05</v>
      </c>
      <c r="AE16" s="1">
        <v>0.23</v>
      </c>
      <c r="AF16" s="1">
        <v>1055</v>
      </c>
      <c r="AG16" s="9">
        <f t="shared" si="1"/>
        <v>1.2369668246445498</v>
      </c>
    </row>
    <row r="17" spans="1:39" s="1" customFormat="1">
      <c r="A17" s="2">
        <v>16</v>
      </c>
      <c r="B17" s="2">
        <v>3739709</v>
      </c>
      <c r="C17" s="2" t="s">
        <v>13</v>
      </c>
      <c r="D17" s="2">
        <v>6230</v>
      </c>
      <c r="E17" s="2">
        <v>72</v>
      </c>
      <c r="F17" s="2">
        <v>107</v>
      </c>
      <c r="G17">
        <v>68</v>
      </c>
      <c r="H17">
        <v>48</v>
      </c>
      <c r="I17">
        <v>1</v>
      </c>
      <c r="J17">
        <v>-1.2</v>
      </c>
      <c r="K17">
        <v>61</v>
      </c>
      <c r="L17">
        <v>93</v>
      </c>
      <c r="M17">
        <v>17</v>
      </c>
      <c r="N17">
        <v>-3</v>
      </c>
      <c r="O17">
        <v>11</v>
      </c>
      <c r="P17">
        <v>6</v>
      </c>
      <c r="Q17">
        <v>6</v>
      </c>
      <c r="R17">
        <v>0.56999999999999995</v>
      </c>
      <c r="S17">
        <v>0.28999999999999998</v>
      </c>
      <c r="T17">
        <v>24</v>
      </c>
      <c r="U17">
        <v>-0.23</v>
      </c>
      <c r="V17">
        <v>0.06</v>
      </c>
      <c r="W17" s="2">
        <v>1</v>
      </c>
      <c r="X17" s="10">
        <v>1015</v>
      </c>
      <c r="Y17" s="2">
        <v>49.5</v>
      </c>
      <c r="Z17" s="2">
        <v>36</v>
      </c>
      <c r="AA17">
        <v>6230</v>
      </c>
      <c r="AB17" t="s">
        <v>13</v>
      </c>
      <c r="AC17">
        <v>3.49</v>
      </c>
      <c r="AD17">
        <v>11.7</v>
      </c>
      <c r="AE17">
        <v>0.21</v>
      </c>
      <c r="AF17">
        <v>1015</v>
      </c>
      <c r="AG17" s="14">
        <f t="shared" si="1"/>
        <v>1.1527093596059113</v>
      </c>
      <c r="AH17"/>
      <c r="AI17"/>
      <c r="AJ17"/>
      <c r="AK17"/>
      <c r="AL17"/>
      <c r="AM17"/>
    </row>
    <row r="18" spans="1:39" s="16" customFormat="1">
      <c r="A18" s="16">
        <v>17</v>
      </c>
      <c r="B18" s="16">
        <v>3739819</v>
      </c>
      <c r="C18" s="16" t="s">
        <v>24</v>
      </c>
      <c r="D18" s="16">
        <v>6236</v>
      </c>
      <c r="E18" s="16">
        <v>65</v>
      </c>
      <c r="F18" s="16">
        <v>103</v>
      </c>
      <c r="G18" s="16">
        <v>78</v>
      </c>
      <c r="H18" s="16">
        <v>49</v>
      </c>
      <c r="I18" s="16">
        <v>4</v>
      </c>
      <c r="J18" s="16">
        <v>-2.2999999999999998</v>
      </c>
      <c r="K18" s="16">
        <v>54</v>
      </c>
      <c r="L18" s="16">
        <v>84</v>
      </c>
      <c r="M18" s="16">
        <v>16</v>
      </c>
      <c r="N18" s="16">
        <v>-5</v>
      </c>
      <c r="O18" s="16">
        <v>12</v>
      </c>
      <c r="P18" s="16">
        <v>5</v>
      </c>
      <c r="Q18" s="16">
        <v>6</v>
      </c>
      <c r="R18" s="16">
        <v>0.48</v>
      </c>
      <c r="S18" s="16">
        <v>0.02</v>
      </c>
      <c r="T18" s="16">
        <v>17</v>
      </c>
      <c r="U18" s="16">
        <v>0.2</v>
      </c>
      <c r="V18" s="16">
        <v>0.02</v>
      </c>
      <c r="W18" s="16">
        <v>1</v>
      </c>
      <c r="X18" s="17">
        <v>1055</v>
      </c>
      <c r="Y18" s="16">
        <v>50.5</v>
      </c>
      <c r="Z18" s="16">
        <v>34</v>
      </c>
      <c r="AA18" s="16">
        <v>6236</v>
      </c>
      <c r="AB18" s="16" t="s">
        <v>24</v>
      </c>
      <c r="AC18" s="16">
        <v>3.86</v>
      </c>
      <c r="AD18" s="16">
        <v>14.12</v>
      </c>
      <c r="AE18" s="16">
        <v>0.18</v>
      </c>
      <c r="AF18" s="16">
        <v>1055</v>
      </c>
      <c r="AG18" s="18">
        <f t="shared" si="1"/>
        <v>1.3383886255924171</v>
      </c>
    </row>
    <row r="19" spans="1:39" s="1" customFormat="1">
      <c r="A19" s="2">
        <v>18</v>
      </c>
      <c r="B19" s="2">
        <v>3739633</v>
      </c>
      <c r="C19" s="2" t="s">
        <v>5</v>
      </c>
      <c r="D19" s="2">
        <v>6219</v>
      </c>
      <c r="E19" s="2">
        <v>78</v>
      </c>
      <c r="F19" s="2">
        <v>95</v>
      </c>
      <c r="G19">
        <v>68</v>
      </c>
      <c r="H19">
        <v>50</v>
      </c>
      <c r="I19">
        <v>0</v>
      </c>
      <c r="J19">
        <v>0.4</v>
      </c>
      <c r="K19">
        <v>62</v>
      </c>
      <c r="L19">
        <v>101</v>
      </c>
      <c r="M19">
        <v>14</v>
      </c>
      <c r="N19">
        <v>-5</v>
      </c>
      <c r="O19">
        <v>10</v>
      </c>
      <c r="P19">
        <v>3</v>
      </c>
      <c r="Q19">
        <v>6</v>
      </c>
      <c r="R19">
        <v>0.39</v>
      </c>
      <c r="S19">
        <v>0.08</v>
      </c>
      <c r="T19">
        <v>31</v>
      </c>
      <c r="U19">
        <v>-0.02</v>
      </c>
      <c r="V19">
        <v>0</v>
      </c>
      <c r="W19" s="2">
        <v>1</v>
      </c>
      <c r="X19" s="10">
        <v>1060</v>
      </c>
      <c r="Y19" s="2">
        <v>51</v>
      </c>
      <c r="Z19" s="2">
        <v>36</v>
      </c>
      <c r="AA19">
        <v>6219</v>
      </c>
      <c r="AB19" t="s">
        <v>5</v>
      </c>
      <c r="AC19">
        <v>3.5</v>
      </c>
      <c r="AD19">
        <v>11.89</v>
      </c>
      <c r="AE19">
        <v>0.14000000000000001</v>
      </c>
      <c r="AF19">
        <v>1060</v>
      </c>
      <c r="AG19" s="14">
        <f t="shared" si="1"/>
        <v>1.1216981132075472</v>
      </c>
      <c r="AH19"/>
      <c r="AI19"/>
      <c r="AJ19"/>
      <c r="AK19"/>
      <c r="AL19"/>
      <c r="AM19"/>
    </row>
    <row r="20" spans="1:39" s="1" customFormat="1">
      <c r="A20" s="1">
        <v>19</v>
      </c>
      <c r="B20" s="1">
        <v>3739651</v>
      </c>
      <c r="C20" s="1" t="s">
        <v>8</v>
      </c>
      <c r="D20" s="1">
        <v>6210</v>
      </c>
      <c r="E20" s="1">
        <v>60</v>
      </c>
      <c r="F20" s="1">
        <v>93</v>
      </c>
      <c r="G20" s="1">
        <v>79</v>
      </c>
      <c r="H20" s="1">
        <v>48</v>
      </c>
      <c r="I20" s="1">
        <v>4</v>
      </c>
      <c r="J20" s="1">
        <v>-2.2999999999999998</v>
      </c>
      <c r="K20" s="1">
        <v>55</v>
      </c>
      <c r="L20" s="1">
        <v>87</v>
      </c>
      <c r="M20" s="1">
        <v>19</v>
      </c>
      <c r="N20" s="1">
        <v>-1</v>
      </c>
      <c r="O20" s="1">
        <v>11</v>
      </c>
      <c r="P20" s="1">
        <v>3</v>
      </c>
      <c r="Q20" s="1">
        <v>7</v>
      </c>
      <c r="R20" s="1">
        <v>0.44</v>
      </c>
      <c r="S20" s="1">
        <v>0.08</v>
      </c>
      <c r="T20" s="1">
        <v>18</v>
      </c>
      <c r="U20" s="1">
        <v>0.04</v>
      </c>
      <c r="V20" s="1">
        <v>0.02</v>
      </c>
      <c r="W20" s="1">
        <v>1</v>
      </c>
      <c r="X20" s="11">
        <v>1015</v>
      </c>
      <c r="Y20" s="1">
        <v>50</v>
      </c>
      <c r="Z20" s="1">
        <v>36</v>
      </c>
      <c r="AA20" s="1">
        <v>6210</v>
      </c>
      <c r="AB20" s="1" t="s">
        <v>8</v>
      </c>
      <c r="AC20" s="1">
        <v>3.63</v>
      </c>
      <c r="AD20" s="1">
        <v>12.73</v>
      </c>
      <c r="AE20" s="1">
        <v>0.23</v>
      </c>
      <c r="AF20" s="1">
        <v>1015</v>
      </c>
      <c r="AG20" s="9">
        <f t="shared" si="1"/>
        <v>1.2541871921182268</v>
      </c>
    </row>
    <row r="21" spans="1:39" s="1" customFormat="1">
      <c r="A21" s="2">
        <v>20</v>
      </c>
      <c r="B21" s="2">
        <v>3739735</v>
      </c>
      <c r="C21" s="2" t="s">
        <v>13</v>
      </c>
      <c r="D21" s="2">
        <v>6232</v>
      </c>
      <c r="E21" s="2">
        <v>71</v>
      </c>
      <c r="F21" s="2">
        <v>99</v>
      </c>
      <c r="G21">
        <v>141</v>
      </c>
      <c r="H21">
        <v>52</v>
      </c>
      <c r="I21">
        <v>6</v>
      </c>
      <c r="J21">
        <v>-0.9</v>
      </c>
      <c r="K21">
        <v>67</v>
      </c>
      <c r="L21">
        <v>100</v>
      </c>
      <c r="M21">
        <v>16</v>
      </c>
      <c r="N21">
        <v>-4</v>
      </c>
      <c r="O21">
        <v>11</v>
      </c>
      <c r="P21">
        <v>7</v>
      </c>
      <c r="Q21">
        <v>12</v>
      </c>
      <c r="R21">
        <v>0.56000000000000005</v>
      </c>
      <c r="S21">
        <v>0.01</v>
      </c>
      <c r="T21">
        <v>28</v>
      </c>
      <c r="U21">
        <v>0.26</v>
      </c>
      <c r="V21">
        <v>0.01</v>
      </c>
      <c r="W21" s="2">
        <v>1</v>
      </c>
      <c r="X21" s="10">
        <v>1015</v>
      </c>
      <c r="Y21" s="2">
        <v>48.5</v>
      </c>
      <c r="Z21" s="2">
        <v>37.5</v>
      </c>
      <c r="AA21">
        <v>6232</v>
      </c>
      <c r="AB21" t="s">
        <v>13</v>
      </c>
      <c r="AC21">
        <v>3.7</v>
      </c>
      <c r="AD21">
        <v>13.11</v>
      </c>
      <c r="AE21">
        <v>0.2</v>
      </c>
      <c r="AF21">
        <v>1015</v>
      </c>
      <c r="AG21" s="14">
        <f t="shared" si="1"/>
        <v>1.2916256157635468</v>
      </c>
      <c r="AH21"/>
      <c r="AI21"/>
      <c r="AJ21"/>
      <c r="AK21"/>
      <c r="AL21"/>
      <c r="AM21"/>
    </row>
    <row r="22" spans="1:39" s="1" customFormat="1">
      <c r="A22" s="1">
        <v>21</v>
      </c>
      <c r="B22" s="1">
        <v>3739379</v>
      </c>
      <c r="C22" s="1" t="s">
        <v>24</v>
      </c>
      <c r="D22" s="1">
        <v>6237</v>
      </c>
      <c r="E22" s="1">
        <v>75</v>
      </c>
      <c r="F22" s="1">
        <v>101</v>
      </c>
      <c r="G22" s="1">
        <v>127</v>
      </c>
      <c r="H22" s="1">
        <v>49</v>
      </c>
      <c r="I22" s="1">
        <v>4</v>
      </c>
      <c r="J22" s="1">
        <v>0.4</v>
      </c>
      <c r="K22" s="1">
        <v>70</v>
      </c>
      <c r="L22" s="1">
        <v>101</v>
      </c>
      <c r="M22" s="1">
        <v>16</v>
      </c>
      <c r="N22" s="1">
        <v>1</v>
      </c>
      <c r="O22" s="1">
        <v>12</v>
      </c>
      <c r="P22" s="1">
        <v>9</v>
      </c>
      <c r="Q22" s="1">
        <v>11</v>
      </c>
      <c r="R22" s="1">
        <v>0.26</v>
      </c>
      <c r="S22" s="1">
        <v>0.14000000000000001</v>
      </c>
      <c r="T22" s="1">
        <v>30</v>
      </c>
      <c r="U22" s="1">
        <v>-7.0000000000000007E-2</v>
      </c>
      <c r="V22" s="1">
        <v>0.02</v>
      </c>
      <c r="W22" s="1">
        <v>1</v>
      </c>
      <c r="X22" s="11">
        <v>1055</v>
      </c>
      <c r="Y22" s="1">
        <v>48.5</v>
      </c>
      <c r="Z22" s="1">
        <v>36</v>
      </c>
      <c r="AA22" s="1">
        <v>6237</v>
      </c>
      <c r="AB22" s="1" t="s">
        <v>24</v>
      </c>
      <c r="AC22" s="1">
        <v>2.75</v>
      </c>
      <c r="AD22" s="1">
        <v>10.82</v>
      </c>
      <c r="AE22" s="1">
        <v>0.2</v>
      </c>
      <c r="AF22" s="1">
        <v>1055</v>
      </c>
      <c r="AG22" s="9">
        <f t="shared" si="1"/>
        <v>1.0255924170616115</v>
      </c>
    </row>
    <row r="23" spans="1:39" s="1" customFormat="1">
      <c r="A23" s="2">
        <v>22</v>
      </c>
      <c r="B23" s="2">
        <v>3739765</v>
      </c>
      <c r="C23" s="2" t="s">
        <v>18</v>
      </c>
      <c r="D23" s="2">
        <v>6260</v>
      </c>
      <c r="E23" s="2">
        <v>74</v>
      </c>
      <c r="F23" s="2">
        <v>100</v>
      </c>
      <c r="G23">
        <v>135</v>
      </c>
      <c r="H23">
        <v>51</v>
      </c>
      <c r="I23">
        <v>6</v>
      </c>
      <c r="J23">
        <v>-1.5</v>
      </c>
      <c r="K23">
        <v>65</v>
      </c>
      <c r="L23">
        <v>98</v>
      </c>
      <c r="M23">
        <v>17</v>
      </c>
      <c r="N23">
        <v>1</v>
      </c>
      <c r="O23">
        <v>13</v>
      </c>
      <c r="P23">
        <v>8</v>
      </c>
      <c r="Q23">
        <v>11</v>
      </c>
      <c r="R23">
        <v>0.56999999999999995</v>
      </c>
      <c r="S23">
        <v>0.02</v>
      </c>
      <c r="T23">
        <v>26</v>
      </c>
      <c r="U23">
        <v>0</v>
      </c>
      <c r="V23">
        <v>-0.02</v>
      </c>
      <c r="W23" s="2">
        <v>1</v>
      </c>
      <c r="X23" s="10">
        <v>944</v>
      </c>
      <c r="Y23" s="2">
        <v>48</v>
      </c>
      <c r="Z23" s="2">
        <v>35.5</v>
      </c>
      <c r="AA23">
        <v>6260</v>
      </c>
      <c r="AB23" t="s">
        <v>18</v>
      </c>
      <c r="AC23">
        <v>3.21</v>
      </c>
      <c r="AD23">
        <v>11.84</v>
      </c>
      <c r="AE23">
        <v>0.12</v>
      </c>
      <c r="AF23">
        <v>944</v>
      </c>
      <c r="AG23" s="14">
        <f t="shared" si="1"/>
        <v>1.2542372881355932</v>
      </c>
      <c r="AH23"/>
      <c r="AI23"/>
      <c r="AJ23"/>
      <c r="AK23"/>
      <c r="AL23"/>
      <c r="AM23"/>
    </row>
    <row r="24" spans="1:39" s="1" customFormat="1">
      <c r="A24" s="1">
        <v>23</v>
      </c>
      <c r="B24" s="1">
        <v>3739755</v>
      </c>
      <c r="C24" s="1" t="s">
        <v>17</v>
      </c>
      <c r="D24" s="1">
        <v>6288</v>
      </c>
      <c r="E24" s="1">
        <v>75</v>
      </c>
      <c r="F24" s="1">
        <v>106</v>
      </c>
      <c r="G24" s="1">
        <v>110</v>
      </c>
      <c r="H24" s="1">
        <v>51</v>
      </c>
      <c r="I24" s="1">
        <v>3</v>
      </c>
      <c r="J24" s="1">
        <v>0.2</v>
      </c>
      <c r="K24" s="1">
        <v>69</v>
      </c>
      <c r="L24" s="1">
        <v>106</v>
      </c>
      <c r="M24" s="1">
        <v>22</v>
      </c>
      <c r="N24" s="1">
        <v>2</v>
      </c>
      <c r="O24" s="1">
        <v>12</v>
      </c>
      <c r="P24" s="1">
        <v>3</v>
      </c>
      <c r="Q24" s="1">
        <v>10</v>
      </c>
      <c r="R24" s="1">
        <v>0.45</v>
      </c>
      <c r="S24" s="1">
        <v>0.06</v>
      </c>
      <c r="T24" s="1">
        <v>33</v>
      </c>
      <c r="U24" s="1">
        <v>0.27</v>
      </c>
      <c r="V24" s="1">
        <v>0.02</v>
      </c>
      <c r="W24" s="1">
        <v>1</v>
      </c>
      <c r="X24" s="11">
        <v>1105</v>
      </c>
      <c r="Y24" s="1">
        <v>51.5</v>
      </c>
      <c r="Z24" s="1">
        <v>36</v>
      </c>
      <c r="AA24" s="1">
        <v>6288</v>
      </c>
      <c r="AB24" s="1" t="s">
        <v>17</v>
      </c>
      <c r="AC24" s="1">
        <v>3.47</v>
      </c>
      <c r="AD24" s="1">
        <v>13.29</v>
      </c>
      <c r="AE24" s="1">
        <v>0.2</v>
      </c>
      <c r="AF24" s="1">
        <v>1105</v>
      </c>
      <c r="AG24" s="9">
        <f t="shared" si="1"/>
        <v>1.2027149321266968</v>
      </c>
    </row>
    <row r="25" spans="1:39" s="2" customFormat="1">
      <c r="A25" s="2">
        <v>24</v>
      </c>
      <c r="B25" s="2">
        <v>3739637</v>
      </c>
      <c r="C25" s="2" t="s">
        <v>6</v>
      </c>
      <c r="D25" s="2">
        <v>6300</v>
      </c>
      <c r="E25" s="2">
        <v>73</v>
      </c>
      <c r="F25" s="2">
        <v>98</v>
      </c>
      <c r="G25">
        <v>126</v>
      </c>
      <c r="H25">
        <v>49</v>
      </c>
      <c r="I25">
        <v>2</v>
      </c>
      <c r="J25">
        <v>-1.9</v>
      </c>
      <c r="K25">
        <v>59</v>
      </c>
      <c r="L25">
        <v>91</v>
      </c>
      <c r="M25">
        <v>23</v>
      </c>
      <c r="N25">
        <v>-1</v>
      </c>
      <c r="O25">
        <v>12</v>
      </c>
      <c r="P25">
        <v>3</v>
      </c>
      <c r="Q25">
        <v>13</v>
      </c>
      <c r="R25">
        <v>0.42</v>
      </c>
      <c r="S25">
        <v>0.05</v>
      </c>
      <c r="T25">
        <v>21</v>
      </c>
      <c r="U25">
        <v>0</v>
      </c>
      <c r="V25">
        <v>0</v>
      </c>
      <c r="W25" s="2">
        <v>4</v>
      </c>
      <c r="X25" s="10">
        <v>948</v>
      </c>
      <c r="Y25" s="2">
        <v>49</v>
      </c>
      <c r="Z25" s="2">
        <v>36</v>
      </c>
      <c r="AA25">
        <v>6300</v>
      </c>
      <c r="AB25" t="s">
        <v>6</v>
      </c>
      <c r="AC25">
        <v>3.24</v>
      </c>
      <c r="AD25">
        <v>11.05</v>
      </c>
      <c r="AE25">
        <v>0.14000000000000001</v>
      </c>
      <c r="AF25">
        <v>948</v>
      </c>
      <c r="AG25" s="14">
        <f t="shared" si="1"/>
        <v>1.1656118143459915</v>
      </c>
      <c r="AH25"/>
      <c r="AI25"/>
      <c r="AJ25"/>
      <c r="AK25"/>
      <c r="AL25"/>
      <c r="AM25"/>
    </row>
    <row r="26" spans="1:39" s="1" customFormat="1">
      <c r="A26" s="1">
        <v>25</v>
      </c>
      <c r="B26" s="1">
        <v>3739615</v>
      </c>
      <c r="C26" s="1" t="s">
        <v>4</v>
      </c>
      <c r="D26" s="1">
        <v>6286</v>
      </c>
      <c r="E26" s="1">
        <v>86</v>
      </c>
      <c r="F26" s="1">
        <v>104</v>
      </c>
      <c r="G26" s="1">
        <v>103</v>
      </c>
      <c r="H26" s="1">
        <v>47</v>
      </c>
      <c r="I26" s="1">
        <v>1</v>
      </c>
      <c r="J26" s="1">
        <v>0.3</v>
      </c>
      <c r="K26" s="1">
        <v>63</v>
      </c>
      <c r="L26" s="1">
        <v>92</v>
      </c>
      <c r="M26" s="1">
        <v>21</v>
      </c>
      <c r="N26" s="1">
        <v>0</v>
      </c>
      <c r="O26" s="1">
        <v>13</v>
      </c>
      <c r="P26" s="1">
        <v>3</v>
      </c>
      <c r="Q26" s="1">
        <v>11</v>
      </c>
      <c r="R26" s="1">
        <v>0.13</v>
      </c>
      <c r="S26" s="1">
        <v>-0.01</v>
      </c>
      <c r="T26" s="1">
        <v>25</v>
      </c>
      <c r="U26" s="1">
        <v>0.37</v>
      </c>
      <c r="V26" s="1">
        <v>0.02</v>
      </c>
      <c r="W26" s="1">
        <v>1</v>
      </c>
      <c r="X26" s="11">
        <v>1000</v>
      </c>
      <c r="Y26" s="1">
        <v>49.5</v>
      </c>
      <c r="Z26" s="1">
        <v>36</v>
      </c>
      <c r="AA26" s="1">
        <v>6286</v>
      </c>
      <c r="AB26" s="1" t="s">
        <v>4</v>
      </c>
      <c r="AC26" s="1">
        <v>3.36</v>
      </c>
      <c r="AD26" s="1">
        <v>13.62</v>
      </c>
      <c r="AE26" s="1">
        <v>0.14000000000000001</v>
      </c>
      <c r="AF26" s="1">
        <v>1000</v>
      </c>
      <c r="AG26" s="9">
        <f t="shared" si="1"/>
        <v>1.3619999999999999</v>
      </c>
    </row>
    <row r="27" spans="1:39" s="2" customFormat="1">
      <c r="A27" s="2">
        <v>26</v>
      </c>
      <c r="B27" s="2" t="s">
        <v>54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 s="10"/>
      <c r="AA27"/>
      <c r="AB27"/>
      <c r="AC27"/>
      <c r="AD27"/>
      <c r="AE27"/>
      <c r="AF27"/>
      <c r="AG27" s="14"/>
      <c r="AH27"/>
      <c r="AI27"/>
      <c r="AJ27"/>
      <c r="AK27"/>
      <c r="AL27"/>
      <c r="AM27"/>
    </row>
    <row r="28" spans="1:39" s="1" customFormat="1">
      <c r="A28" s="1">
        <v>27</v>
      </c>
      <c r="B28" s="1">
        <v>3739723</v>
      </c>
      <c r="C28" s="1" t="s">
        <v>14</v>
      </c>
      <c r="D28" s="1">
        <v>6251</v>
      </c>
      <c r="E28" s="1">
        <v>70</v>
      </c>
      <c r="F28" s="1">
        <v>98</v>
      </c>
      <c r="G28" s="1">
        <v>99</v>
      </c>
      <c r="H28" s="1">
        <v>49</v>
      </c>
      <c r="I28" s="1">
        <v>2</v>
      </c>
      <c r="J28" s="1">
        <v>-1</v>
      </c>
      <c r="K28" s="1">
        <v>58</v>
      </c>
      <c r="L28" s="1">
        <v>89</v>
      </c>
      <c r="M28" s="1">
        <v>23</v>
      </c>
      <c r="N28" s="1">
        <v>0</v>
      </c>
      <c r="O28" s="1">
        <v>12</v>
      </c>
      <c r="P28" s="1">
        <v>3</v>
      </c>
      <c r="Q28" s="1">
        <v>10</v>
      </c>
      <c r="R28" s="1">
        <v>0.3</v>
      </c>
      <c r="S28" s="1">
        <v>0.06</v>
      </c>
      <c r="T28" s="1">
        <v>21</v>
      </c>
      <c r="U28" s="1">
        <v>0.28000000000000003</v>
      </c>
      <c r="V28" s="1">
        <v>0.04</v>
      </c>
      <c r="W28" s="1">
        <v>1</v>
      </c>
      <c r="X28" s="11">
        <v>936</v>
      </c>
      <c r="Y28" s="1">
        <v>48</v>
      </c>
      <c r="Z28" s="1">
        <v>36</v>
      </c>
      <c r="AA28" s="1">
        <v>6251</v>
      </c>
      <c r="AB28" s="1" t="s">
        <v>14</v>
      </c>
      <c r="AC28" s="1">
        <v>3.54</v>
      </c>
      <c r="AD28" s="1">
        <v>12.72</v>
      </c>
      <c r="AE28" s="1">
        <v>0.25</v>
      </c>
      <c r="AF28" s="1">
        <v>936</v>
      </c>
      <c r="AG28" s="9">
        <f t="shared" ref="AG28:AG42" si="2">(AD28/AF28)*100</f>
        <v>1.358974358974359</v>
      </c>
    </row>
    <row r="29" spans="1:39" s="2" customFormat="1">
      <c r="A29" s="2">
        <v>28</v>
      </c>
      <c r="B29" s="2">
        <v>3739365</v>
      </c>
      <c r="C29" s="2" t="s">
        <v>23</v>
      </c>
      <c r="D29" s="2">
        <v>6313</v>
      </c>
      <c r="E29" s="2">
        <v>81</v>
      </c>
      <c r="F29" s="2">
        <v>99</v>
      </c>
      <c r="G29">
        <v>117</v>
      </c>
      <c r="H29">
        <v>49</v>
      </c>
      <c r="I29">
        <v>1</v>
      </c>
      <c r="J29">
        <v>0.1</v>
      </c>
      <c r="K29">
        <v>60</v>
      </c>
      <c r="L29">
        <v>93</v>
      </c>
      <c r="M29">
        <v>25</v>
      </c>
      <c r="N29">
        <v>1</v>
      </c>
      <c r="O29">
        <v>12</v>
      </c>
      <c r="P29">
        <v>6</v>
      </c>
      <c r="Q29">
        <v>11</v>
      </c>
      <c r="R29">
        <v>0.26</v>
      </c>
      <c r="S29">
        <v>7.0000000000000007E-2</v>
      </c>
      <c r="T29">
        <v>25</v>
      </c>
      <c r="U29">
        <v>0.08</v>
      </c>
      <c r="V29">
        <v>0.01</v>
      </c>
      <c r="W29" s="2">
        <v>1</v>
      </c>
      <c r="X29" s="10">
        <v>982</v>
      </c>
      <c r="Y29" s="2">
        <v>50.5</v>
      </c>
      <c r="Z29" s="2">
        <v>34</v>
      </c>
      <c r="AA29">
        <v>6313</v>
      </c>
      <c r="AB29" t="s">
        <v>23</v>
      </c>
      <c r="AC29">
        <v>2.79</v>
      </c>
      <c r="AD29">
        <v>12.11</v>
      </c>
      <c r="AE29">
        <v>0.16</v>
      </c>
      <c r="AF29">
        <v>982</v>
      </c>
      <c r="AG29" s="14">
        <f t="shared" si="2"/>
        <v>1.2331975560081465</v>
      </c>
      <c r="AH29"/>
      <c r="AI29"/>
      <c r="AJ29"/>
      <c r="AK29"/>
      <c r="AL29"/>
      <c r="AM29"/>
    </row>
    <row r="30" spans="1:39" s="1" customFormat="1">
      <c r="A30" s="1">
        <v>29</v>
      </c>
      <c r="B30" s="1">
        <v>3739377</v>
      </c>
      <c r="C30" s="1" t="s">
        <v>16</v>
      </c>
      <c r="D30" s="1">
        <v>6324</v>
      </c>
      <c r="E30" s="1">
        <v>80</v>
      </c>
      <c r="F30" s="1">
        <v>98</v>
      </c>
      <c r="G30" s="1">
        <v>126</v>
      </c>
      <c r="H30" s="1">
        <v>51</v>
      </c>
      <c r="I30" s="1">
        <v>2</v>
      </c>
      <c r="J30" s="1">
        <v>0.3</v>
      </c>
      <c r="K30" s="1">
        <v>65</v>
      </c>
      <c r="L30" s="1">
        <v>104</v>
      </c>
      <c r="M30" s="1">
        <v>19</v>
      </c>
      <c r="N30" s="1">
        <v>1</v>
      </c>
      <c r="O30" s="1">
        <v>11</v>
      </c>
      <c r="P30" s="1">
        <v>6</v>
      </c>
      <c r="Q30" s="1">
        <v>12</v>
      </c>
      <c r="R30" s="1">
        <v>0.44</v>
      </c>
      <c r="S30" s="1">
        <v>0.14000000000000001</v>
      </c>
      <c r="T30" s="1">
        <v>32</v>
      </c>
      <c r="U30" s="1">
        <v>-0.09</v>
      </c>
      <c r="V30" s="1">
        <v>0.01</v>
      </c>
      <c r="W30" s="1">
        <v>1</v>
      </c>
      <c r="X30" s="11">
        <v>978</v>
      </c>
      <c r="Y30" s="1">
        <v>49.5</v>
      </c>
      <c r="Z30" s="1">
        <v>38.5</v>
      </c>
      <c r="AA30" s="1">
        <v>6324</v>
      </c>
      <c r="AB30" s="1" t="s">
        <v>16</v>
      </c>
      <c r="AC30" s="1">
        <v>3.36</v>
      </c>
      <c r="AD30" s="1">
        <v>10.93</v>
      </c>
      <c r="AE30" s="1">
        <v>0.18</v>
      </c>
      <c r="AF30" s="1">
        <v>978</v>
      </c>
      <c r="AG30" s="9">
        <f t="shared" si="2"/>
        <v>1.1175869120654396</v>
      </c>
    </row>
    <row r="31" spans="1:39" s="2" customFormat="1">
      <c r="A31" s="2">
        <v>30</v>
      </c>
      <c r="B31" s="2">
        <v>3739851</v>
      </c>
      <c r="C31" s="2" t="s">
        <v>28</v>
      </c>
      <c r="D31" s="2">
        <v>6357</v>
      </c>
      <c r="E31" s="2">
        <v>78</v>
      </c>
      <c r="F31" s="3" t="s">
        <v>44</v>
      </c>
      <c r="G31">
        <v>114</v>
      </c>
      <c r="H31">
        <v>57</v>
      </c>
      <c r="I31">
        <v>1</v>
      </c>
      <c r="J31">
        <v>3</v>
      </c>
      <c r="K31">
        <v>86</v>
      </c>
      <c r="L31">
        <v>141</v>
      </c>
      <c r="M31">
        <v>17</v>
      </c>
      <c r="N31">
        <v>3</v>
      </c>
      <c r="O31">
        <v>11</v>
      </c>
      <c r="P31">
        <v>4</v>
      </c>
      <c r="Q31">
        <v>8</v>
      </c>
      <c r="R31">
        <v>0.9</v>
      </c>
      <c r="S31">
        <v>0.05</v>
      </c>
      <c r="T31">
        <v>58</v>
      </c>
      <c r="U31">
        <v>0.41</v>
      </c>
      <c r="V31">
        <v>0</v>
      </c>
      <c r="W31" s="2">
        <v>1</v>
      </c>
      <c r="X31" s="10">
        <v>902</v>
      </c>
      <c r="Y31" s="2">
        <v>48</v>
      </c>
      <c r="Z31" s="2">
        <v>37</v>
      </c>
      <c r="AA31">
        <v>6357</v>
      </c>
      <c r="AB31" t="s">
        <v>28</v>
      </c>
      <c r="AC31">
        <v>3.26</v>
      </c>
      <c r="AD31">
        <v>10.72</v>
      </c>
      <c r="AE31">
        <v>0.09</v>
      </c>
      <c r="AF31">
        <v>902</v>
      </c>
      <c r="AG31" s="14">
        <f t="shared" si="2"/>
        <v>1.188470066518847</v>
      </c>
      <c r="AH31"/>
      <c r="AI31"/>
      <c r="AJ31"/>
      <c r="AK31"/>
      <c r="AL31"/>
      <c r="AM31"/>
    </row>
    <row r="32" spans="1:39" s="1" customFormat="1">
      <c r="A32" s="1">
        <v>31</v>
      </c>
      <c r="B32" s="1">
        <v>3739727</v>
      </c>
      <c r="C32" s="1" t="s">
        <v>15</v>
      </c>
      <c r="D32" s="1">
        <v>6239</v>
      </c>
      <c r="E32" s="1">
        <v>82</v>
      </c>
      <c r="F32" s="1">
        <v>106</v>
      </c>
      <c r="G32" s="1">
        <v>104</v>
      </c>
      <c r="H32" s="1">
        <v>51</v>
      </c>
      <c r="I32" s="1">
        <v>2</v>
      </c>
      <c r="J32" s="1">
        <v>2.1</v>
      </c>
      <c r="K32" s="1">
        <v>68</v>
      </c>
      <c r="L32" s="1">
        <v>103</v>
      </c>
      <c r="M32" s="1">
        <v>20</v>
      </c>
      <c r="N32" s="1">
        <v>1</v>
      </c>
      <c r="O32" s="1">
        <v>11</v>
      </c>
      <c r="P32" s="1">
        <v>5</v>
      </c>
      <c r="Q32" s="1">
        <v>9</v>
      </c>
      <c r="R32" s="1">
        <v>0.42</v>
      </c>
      <c r="S32" s="1">
        <v>0.02</v>
      </c>
      <c r="T32" s="1">
        <v>34</v>
      </c>
      <c r="U32" s="1">
        <v>0.18</v>
      </c>
      <c r="V32" s="1">
        <v>-0.01</v>
      </c>
      <c r="W32" s="1">
        <v>1</v>
      </c>
      <c r="X32" s="11">
        <v>968</v>
      </c>
      <c r="Y32" s="1">
        <v>48</v>
      </c>
      <c r="Z32" s="1">
        <v>35</v>
      </c>
      <c r="AA32" s="1">
        <v>6239</v>
      </c>
      <c r="AB32" s="1" t="s">
        <v>15</v>
      </c>
      <c r="AC32" s="1">
        <v>3.3</v>
      </c>
      <c r="AD32" s="1">
        <v>12.44</v>
      </c>
      <c r="AE32" s="1">
        <v>0.21</v>
      </c>
      <c r="AF32" s="1">
        <v>968</v>
      </c>
      <c r="AG32" s="9">
        <f t="shared" si="2"/>
        <v>1.2851239669421488</v>
      </c>
    </row>
    <row r="33" spans="1:39" s="2" customFormat="1">
      <c r="A33" s="2">
        <v>32</v>
      </c>
      <c r="B33" s="2">
        <v>3739705</v>
      </c>
      <c r="C33" s="2" t="s">
        <v>12</v>
      </c>
      <c r="D33" s="2">
        <v>6252</v>
      </c>
      <c r="E33" s="2">
        <v>86</v>
      </c>
      <c r="F33" s="2">
        <v>104</v>
      </c>
      <c r="G33">
        <v>76</v>
      </c>
      <c r="H33">
        <v>49</v>
      </c>
      <c r="I33">
        <v>4</v>
      </c>
      <c r="J33">
        <v>0.2</v>
      </c>
      <c r="K33">
        <v>66</v>
      </c>
      <c r="L33">
        <v>96</v>
      </c>
      <c r="M33">
        <v>19</v>
      </c>
      <c r="N33">
        <v>0</v>
      </c>
      <c r="O33">
        <v>9</v>
      </c>
      <c r="P33">
        <v>6</v>
      </c>
      <c r="Q33">
        <v>6</v>
      </c>
      <c r="R33">
        <v>0.4</v>
      </c>
      <c r="S33">
        <v>0.04</v>
      </c>
      <c r="T33">
        <v>27</v>
      </c>
      <c r="U33">
        <v>0.21</v>
      </c>
      <c r="V33">
        <v>0.01</v>
      </c>
      <c r="W33" s="2">
        <v>1</v>
      </c>
      <c r="X33" s="10">
        <v>1060</v>
      </c>
      <c r="Y33" s="2">
        <v>50</v>
      </c>
      <c r="Z33" s="2">
        <v>36</v>
      </c>
      <c r="AA33">
        <v>6252</v>
      </c>
      <c r="AB33" t="s">
        <v>12</v>
      </c>
      <c r="AC33">
        <v>3.43</v>
      </c>
      <c r="AD33">
        <v>13.06</v>
      </c>
      <c r="AE33">
        <v>0.2</v>
      </c>
      <c r="AF33">
        <v>1060</v>
      </c>
      <c r="AG33" s="14">
        <f t="shared" si="2"/>
        <v>1.2320754716981133</v>
      </c>
      <c r="AH33"/>
      <c r="AI33"/>
      <c r="AJ33"/>
      <c r="AK33"/>
      <c r="AL33"/>
      <c r="AM33"/>
    </row>
    <row r="34" spans="1:39" s="1" customFormat="1">
      <c r="A34" s="1">
        <v>33</v>
      </c>
      <c r="B34" s="1">
        <v>3739375</v>
      </c>
      <c r="C34" s="1" t="s">
        <v>12</v>
      </c>
      <c r="D34" s="1">
        <v>6254</v>
      </c>
      <c r="E34" s="1">
        <v>87</v>
      </c>
      <c r="F34" s="1">
        <v>108</v>
      </c>
      <c r="G34" s="1">
        <v>124</v>
      </c>
      <c r="H34" s="1">
        <v>51</v>
      </c>
      <c r="I34" s="1">
        <v>-1</v>
      </c>
      <c r="J34" s="1">
        <v>0.7</v>
      </c>
      <c r="K34" s="1">
        <v>70</v>
      </c>
      <c r="L34" s="1">
        <v>111</v>
      </c>
      <c r="M34" s="1">
        <v>22</v>
      </c>
      <c r="N34" s="1">
        <v>-1</v>
      </c>
      <c r="O34" s="1">
        <v>12</v>
      </c>
      <c r="P34" s="1">
        <v>4</v>
      </c>
      <c r="Q34" s="1">
        <v>12</v>
      </c>
      <c r="R34" s="1">
        <v>0.2</v>
      </c>
      <c r="S34" s="1">
        <v>0.08</v>
      </c>
      <c r="T34" s="1">
        <v>37</v>
      </c>
      <c r="U34" s="1">
        <v>0.32</v>
      </c>
      <c r="V34" s="1">
        <v>0.03</v>
      </c>
      <c r="W34" s="1">
        <v>1</v>
      </c>
      <c r="X34" s="11">
        <v>1125</v>
      </c>
      <c r="Y34" s="1">
        <v>51.5</v>
      </c>
      <c r="Z34" s="1">
        <v>38</v>
      </c>
      <c r="AA34" s="1">
        <v>6254</v>
      </c>
      <c r="AB34" s="1" t="s">
        <v>12</v>
      </c>
      <c r="AC34" s="1">
        <v>3.11</v>
      </c>
      <c r="AD34" s="1">
        <v>13.52</v>
      </c>
      <c r="AE34" s="1">
        <v>0.21</v>
      </c>
      <c r="AF34" s="1">
        <v>1155</v>
      </c>
      <c r="AG34" s="9">
        <f t="shared" si="2"/>
        <v>1.1705627705627706</v>
      </c>
    </row>
    <row r="35" spans="1:39" s="2" customFormat="1">
      <c r="A35" s="2">
        <v>34</v>
      </c>
      <c r="B35" s="2">
        <v>3740715</v>
      </c>
      <c r="C35" s="2" t="s">
        <v>29</v>
      </c>
      <c r="D35" s="2">
        <v>6295</v>
      </c>
      <c r="E35" s="2">
        <v>92</v>
      </c>
      <c r="F35" s="2">
        <v>100</v>
      </c>
      <c r="G35">
        <v>57</v>
      </c>
      <c r="H35">
        <v>46</v>
      </c>
      <c r="I35">
        <v>2</v>
      </c>
      <c r="J35">
        <v>0.1</v>
      </c>
      <c r="K35">
        <v>55</v>
      </c>
      <c r="L35">
        <v>84</v>
      </c>
      <c r="M35">
        <v>17</v>
      </c>
      <c r="N35">
        <v>-4</v>
      </c>
      <c r="O35">
        <v>11</v>
      </c>
      <c r="P35">
        <v>4</v>
      </c>
      <c r="Q35">
        <v>6</v>
      </c>
      <c r="R35">
        <v>0.28999999999999998</v>
      </c>
      <c r="S35">
        <v>0.1</v>
      </c>
      <c r="T35">
        <v>20</v>
      </c>
      <c r="U35">
        <v>-0.2</v>
      </c>
      <c r="V35">
        <v>0</v>
      </c>
      <c r="W35" s="2">
        <v>1</v>
      </c>
      <c r="X35" s="10">
        <v>924</v>
      </c>
      <c r="Y35" s="2">
        <v>49</v>
      </c>
      <c r="Z35" s="2">
        <v>35</v>
      </c>
      <c r="AA35">
        <v>6295</v>
      </c>
      <c r="AB35" t="s">
        <v>29</v>
      </c>
      <c r="AC35">
        <v>3.08</v>
      </c>
      <c r="AD35">
        <v>10.7</v>
      </c>
      <c r="AE35">
        <v>0.12</v>
      </c>
      <c r="AF35">
        <v>924</v>
      </c>
      <c r="AG35" s="14">
        <f t="shared" si="2"/>
        <v>1.1580086580086579</v>
      </c>
      <c r="AH35"/>
      <c r="AI35"/>
      <c r="AJ35"/>
      <c r="AK35"/>
      <c r="AL35"/>
      <c r="AM35"/>
    </row>
    <row r="36" spans="1:39" s="1" customFormat="1">
      <c r="A36" s="1">
        <v>35</v>
      </c>
      <c r="B36" s="1">
        <v>3739653</v>
      </c>
      <c r="C36" s="1" t="s">
        <v>9</v>
      </c>
      <c r="D36" s="1">
        <v>6308</v>
      </c>
      <c r="E36" s="1">
        <v>80</v>
      </c>
      <c r="F36" s="1">
        <v>108</v>
      </c>
      <c r="G36" s="1">
        <v>98</v>
      </c>
      <c r="H36" s="1">
        <v>50</v>
      </c>
      <c r="I36" s="1">
        <v>-1</v>
      </c>
      <c r="J36" s="1">
        <v>2.2999999999999998</v>
      </c>
      <c r="K36" s="1">
        <v>72</v>
      </c>
      <c r="L36" s="1">
        <v>112</v>
      </c>
      <c r="M36" s="1">
        <v>22</v>
      </c>
      <c r="N36" s="1">
        <v>3</v>
      </c>
      <c r="O36" s="1">
        <v>11</v>
      </c>
      <c r="P36" s="1">
        <v>5</v>
      </c>
      <c r="Q36" s="1">
        <v>9</v>
      </c>
      <c r="R36" s="1">
        <v>0.31</v>
      </c>
      <c r="S36" s="1">
        <v>0.1</v>
      </c>
      <c r="T36" s="1">
        <v>40</v>
      </c>
      <c r="U36" s="1">
        <v>-0.15</v>
      </c>
      <c r="V36" s="1">
        <v>-0.03</v>
      </c>
      <c r="W36" s="1">
        <v>1</v>
      </c>
      <c r="X36" s="11">
        <v>1110</v>
      </c>
      <c r="Y36" s="1">
        <v>52</v>
      </c>
      <c r="Z36" s="1">
        <v>36</v>
      </c>
      <c r="AA36" s="1">
        <v>6308</v>
      </c>
      <c r="AB36" s="1" t="s">
        <v>9</v>
      </c>
      <c r="AC36" s="1">
        <v>3.45</v>
      </c>
      <c r="AD36" s="1">
        <v>11.8</v>
      </c>
      <c r="AE36" s="1">
        <v>0.16</v>
      </c>
      <c r="AF36" s="1">
        <v>1110</v>
      </c>
      <c r="AG36" s="9">
        <f t="shared" si="2"/>
        <v>1.0630630630630631</v>
      </c>
    </row>
    <row r="37" spans="1:39" s="2" customFormat="1">
      <c r="A37" s="2">
        <v>36</v>
      </c>
      <c r="B37" s="2">
        <v>3739829</v>
      </c>
      <c r="C37" s="2" t="s">
        <v>22</v>
      </c>
      <c r="D37" s="2">
        <v>6319</v>
      </c>
      <c r="E37" s="2">
        <v>82</v>
      </c>
      <c r="F37" s="2">
        <v>106</v>
      </c>
      <c r="G37">
        <v>78</v>
      </c>
      <c r="H37">
        <v>48</v>
      </c>
      <c r="I37">
        <v>-1</v>
      </c>
      <c r="J37">
        <v>2.7</v>
      </c>
      <c r="K37">
        <v>75</v>
      </c>
      <c r="L37">
        <v>108</v>
      </c>
      <c r="M37">
        <v>23</v>
      </c>
      <c r="N37">
        <v>1</v>
      </c>
      <c r="O37">
        <v>10</v>
      </c>
      <c r="P37">
        <v>2</v>
      </c>
      <c r="Q37">
        <v>9</v>
      </c>
      <c r="R37">
        <v>7.0000000000000007E-2</v>
      </c>
      <c r="S37">
        <v>-0.03</v>
      </c>
      <c r="T37">
        <v>38</v>
      </c>
      <c r="U37">
        <v>0.21</v>
      </c>
      <c r="V37">
        <v>-0.03</v>
      </c>
      <c r="W37" s="2">
        <v>1</v>
      </c>
      <c r="X37" s="10">
        <v>1030</v>
      </c>
      <c r="Y37" s="2">
        <v>49.5</v>
      </c>
      <c r="Z37" s="2">
        <v>36</v>
      </c>
      <c r="AA37">
        <v>6319</v>
      </c>
      <c r="AB37" t="s">
        <v>22</v>
      </c>
      <c r="AC37">
        <v>2.8</v>
      </c>
      <c r="AD37">
        <v>11.86</v>
      </c>
      <c r="AE37">
        <v>0.14000000000000001</v>
      </c>
      <c r="AF37">
        <v>1030</v>
      </c>
      <c r="AG37" s="14">
        <f t="shared" si="2"/>
        <v>1.1514563106796116</v>
      </c>
      <c r="AH37"/>
      <c r="AI37"/>
      <c r="AJ37"/>
      <c r="AK37"/>
      <c r="AL37"/>
      <c r="AM37"/>
    </row>
    <row r="38" spans="1:39" s="1" customFormat="1">
      <c r="A38" s="1">
        <v>37</v>
      </c>
      <c r="B38" s="1">
        <v>3739759</v>
      </c>
      <c r="C38" s="1" t="s">
        <v>6</v>
      </c>
      <c r="D38" s="1">
        <v>6302</v>
      </c>
      <c r="E38" s="1">
        <v>83</v>
      </c>
      <c r="F38" s="1">
        <v>96</v>
      </c>
      <c r="G38" s="1">
        <v>92</v>
      </c>
      <c r="H38" s="1">
        <v>52</v>
      </c>
      <c r="I38" s="1">
        <v>-4</v>
      </c>
      <c r="J38" s="1">
        <v>3.4</v>
      </c>
      <c r="K38" s="1">
        <v>74</v>
      </c>
      <c r="L38" s="1">
        <v>121</v>
      </c>
      <c r="M38" s="1">
        <v>16</v>
      </c>
      <c r="N38" s="1">
        <v>6</v>
      </c>
      <c r="O38" s="1">
        <v>11</v>
      </c>
      <c r="P38" s="1">
        <v>4</v>
      </c>
      <c r="Q38" s="1">
        <v>9</v>
      </c>
      <c r="R38" s="1">
        <v>0.22</v>
      </c>
      <c r="S38" s="1">
        <v>0.1</v>
      </c>
      <c r="T38" s="1">
        <v>47</v>
      </c>
      <c r="U38" s="1">
        <v>0.08</v>
      </c>
      <c r="V38" s="1">
        <v>-0.01</v>
      </c>
      <c r="W38" s="1">
        <v>1</v>
      </c>
      <c r="X38" s="11">
        <v>1085</v>
      </c>
      <c r="Y38" s="1">
        <v>51.5</v>
      </c>
      <c r="Z38" s="1">
        <v>37</v>
      </c>
      <c r="AA38" s="1">
        <v>6302</v>
      </c>
      <c r="AB38" s="1" t="s">
        <v>6</v>
      </c>
      <c r="AC38" s="1">
        <v>3.5</v>
      </c>
      <c r="AD38" s="1">
        <v>12.71</v>
      </c>
      <c r="AE38" s="1">
        <v>0.23</v>
      </c>
      <c r="AF38" s="1">
        <v>1085</v>
      </c>
      <c r="AG38" s="9">
        <f t="shared" si="2"/>
        <v>1.1714285714285715</v>
      </c>
    </row>
    <row r="39" spans="1:39" s="2" customFormat="1">
      <c r="A39" s="2">
        <v>38</v>
      </c>
      <c r="B39" s="2">
        <v>3739641</v>
      </c>
      <c r="C39" s="2" t="s">
        <v>26</v>
      </c>
      <c r="D39" s="2">
        <v>6350</v>
      </c>
      <c r="E39" s="2">
        <v>84</v>
      </c>
      <c r="F39" s="2">
        <v>112</v>
      </c>
      <c r="G39">
        <v>85</v>
      </c>
      <c r="H39">
        <v>50</v>
      </c>
      <c r="I39">
        <v>-3</v>
      </c>
      <c r="J39">
        <v>3.6</v>
      </c>
      <c r="K39">
        <v>77</v>
      </c>
      <c r="L39">
        <v>113</v>
      </c>
      <c r="M39">
        <v>20</v>
      </c>
      <c r="N39">
        <v>2</v>
      </c>
      <c r="O39">
        <v>8</v>
      </c>
      <c r="P39">
        <v>2</v>
      </c>
      <c r="Q39">
        <v>9</v>
      </c>
      <c r="R39">
        <v>0.23</v>
      </c>
      <c r="S39">
        <v>0.02</v>
      </c>
      <c r="T39">
        <v>42</v>
      </c>
      <c r="U39">
        <v>0.12</v>
      </c>
      <c r="V39">
        <v>-0.03</v>
      </c>
      <c r="W39" s="2">
        <v>1</v>
      </c>
      <c r="X39" s="10">
        <v>1090</v>
      </c>
      <c r="Y39" s="2">
        <v>51.5</v>
      </c>
      <c r="Z39" s="2">
        <v>38</v>
      </c>
      <c r="AA39">
        <v>6350</v>
      </c>
      <c r="AB39" t="s">
        <v>26</v>
      </c>
      <c r="AC39">
        <v>2.95</v>
      </c>
      <c r="AD39">
        <v>15.53</v>
      </c>
      <c r="AE39">
        <v>0.12</v>
      </c>
      <c r="AF39">
        <v>1090</v>
      </c>
      <c r="AG39" s="14">
        <f t="shared" si="2"/>
        <v>1.4247706422018347</v>
      </c>
      <c r="AH39"/>
      <c r="AI39"/>
      <c r="AJ39"/>
      <c r="AK39"/>
      <c r="AL39"/>
      <c r="AM39"/>
    </row>
    <row r="40" spans="1:39" s="1" customFormat="1">
      <c r="A40" s="1">
        <v>39</v>
      </c>
      <c r="B40" s="1">
        <v>3739609</v>
      </c>
      <c r="C40" s="1" t="s">
        <v>3</v>
      </c>
      <c r="D40" s="1">
        <v>6327</v>
      </c>
      <c r="E40" s="1">
        <v>88</v>
      </c>
      <c r="F40" s="1">
        <v>107</v>
      </c>
      <c r="G40" s="1">
        <v>90</v>
      </c>
      <c r="H40" s="1">
        <v>49</v>
      </c>
      <c r="I40" s="1">
        <v>0</v>
      </c>
      <c r="J40" s="1">
        <v>2.5</v>
      </c>
      <c r="K40" s="1">
        <v>74</v>
      </c>
      <c r="L40" s="1">
        <v>112</v>
      </c>
      <c r="M40" s="1">
        <v>20</v>
      </c>
      <c r="N40" s="1">
        <v>2</v>
      </c>
      <c r="O40" s="1">
        <v>10</v>
      </c>
      <c r="P40" s="1">
        <v>7</v>
      </c>
      <c r="Q40" s="1">
        <v>8</v>
      </c>
      <c r="R40" s="1">
        <v>0.33</v>
      </c>
      <c r="S40" s="1">
        <v>0.11</v>
      </c>
      <c r="T40" s="1">
        <v>40</v>
      </c>
      <c r="U40" s="1">
        <v>-0.06</v>
      </c>
      <c r="V40" s="1">
        <v>-0.01</v>
      </c>
      <c r="W40" s="1">
        <v>1</v>
      </c>
      <c r="X40" s="11">
        <v>1035</v>
      </c>
      <c r="Y40" s="1">
        <v>50.5</v>
      </c>
      <c r="Z40" s="1">
        <v>38.5</v>
      </c>
      <c r="AA40" s="1">
        <v>6327</v>
      </c>
      <c r="AB40" s="1" t="s">
        <v>3</v>
      </c>
      <c r="AC40" s="1">
        <v>3.26</v>
      </c>
      <c r="AD40" s="1">
        <v>10.86</v>
      </c>
      <c r="AE40" s="1">
        <v>0.18</v>
      </c>
      <c r="AF40" s="1">
        <v>1035</v>
      </c>
      <c r="AG40" s="9">
        <f t="shared" si="2"/>
        <v>1.0492753623188407</v>
      </c>
    </row>
    <row r="41" spans="1:39" s="2" customFormat="1">
      <c r="A41" s="2">
        <v>40</v>
      </c>
      <c r="B41" s="2">
        <v>3739793</v>
      </c>
      <c r="C41" s="2" t="s">
        <v>22</v>
      </c>
      <c r="D41" s="2">
        <v>6320</v>
      </c>
      <c r="E41" s="2">
        <v>95</v>
      </c>
      <c r="F41" s="2">
        <v>105</v>
      </c>
      <c r="G41">
        <v>86</v>
      </c>
      <c r="H41">
        <v>48</v>
      </c>
      <c r="I41">
        <v>-4</v>
      </c>
      <c r="J41">
        <v>5.0999999999999996</v>
      </c>
      <c r="K41">
        <v>74</v>
      </c>
      <c r="L41">
        <v>112</v>
      </c>
      <c r="M41">
        <v>21</v>
      </c>
      <c r="N41">
        <v>2</v>
      </c>
      <c r="O41">
        <v>10</v>
      </c>
      <c r="P41">
        <v>6</v>
      </c>
      <c r="Q41">
        <v>9</v>
      </c>
      <c r="R41">
        <v>0.02</v>
      </c>
      <c r="S41">
        <v>0.03</v>
      </c>
      <c r="T41">
        <v>44</v>
      </c>
      <c r="U41">
        <v>0.04</v>
      </c>
      <c r="V41">
        <v>-0.04</v>
      </c>
      <c r="W41" s="2">
        <v>1</v>
      </c>
      <c r="X41" s="10">
        <v>1030</v>
      </c>
      <c r="Y41" s="2">
        <v>50</v>
      </c>
      <c r="Z41" s="2">
        <v>33</v>
      </c>
      <c r="AA41">
        <v>6320</v>
      </c>
      <c r="AB41" t="s">
        <v>22</v>
      </c>
      <c r="AC41">
        <v>2.62</v>
      </c>
      <c r="AD41">
        <v>12.24</v>
      </c>
      <c r="AE41">
        <v>0.12</v>
      </c>
      <c r="AF41">
        <v>1030</v>
      </c>
      <c r="AG41" s="14">
        <f t="shared" si="2"/>
        <v>1.1883495145631069</v>
      </c>
      <c r="AH41"/>
      <c r="AI41"/>
      <c r="AJ41"/>
      <c r="AK41"/>
      <c r="AL41"/>
      <c r="AM41"/>
    </row>
    <row r="42" spans="1:39" s="1" customFormat="1">
      <c r="A42" s="1">
        <v>41</v>
      </c>
      <c r="B42" s="1">
        <v>3739717</v>
      </c>
      <c r="C42" s="1" t="s">
        <v>7</v>
      </c>
      <c r="D42" s="1">
        <v>6284</v>
      </c>
      <c r="E42" s="1">
        <v>80</v>
      </c>
      <c r="F42" s="1">
        <v>103</v>
      </c>
      <c r="G42" s="1">
        <v>88</v>
      </c>
      <c r="H42" s="1">
        <v>47</v>
      </c>
      <c r="I42" s="1">
        <v>1</v>
      </c>
      <c r="J42" s="1">
        <v>0.7</v>
      </c>
      <c r="K42" s="1">
        <v>54</v>
      </c>
      <c r="L42" s="1">
        <v>76</v>
      </c>
      <c r="M42" s="1">
        <v>25</v>
      </c>
      <c r="N42" s="1">
        <v>5</v>
      </c>
      <c r="O42" s="1">
        <v>12</v>
      </c>
      <c r="P42" s="1">
        <v>3</v>
      </c>
      <c r="Q42" s="1">
        <v>10</v>
      </c>
      <c r="R42" s="1">
        <v>0.42</v>
      </c>
      <c r="S42" s="1">
        <v>0.14000000000000001</v>
      </c>
      <c r="T42" s="1">
        <v>16</v>
      </c>
      <c r="U42" s="1">
        <v>-0.4</v>
      </c>
      <c r="V42" s="1">
        <v>0</v>
      </c>
      <c r="W42" s="1">
        <v>1</v>
      </c>
      <c r="X42" s="11">
        <v>936</v>
      </c>
      <c r="Y42" s="1">
        <v>48</v>
      </c>
      <c r="Z42" s="1">
        <v>39.5</v>
      </c>
      <c r="AA42" s="1">
        <v>6284</v>
      </c>
      <c r="AB42" s="1" t="s">
        <v>7</v>
      </c>
      <c r="AC42" s="1">
        <v>3.47</v>
      </c>
      <c r="AD42" s="1">
        <v>10.3</v>
      </c>
      <c r="AE42" s="1">
        <v>0.16</v>
      </c>
      <c r="AF42" s="1">
        <v>936</v>
      </c>
      <c r="AG42" s="9">
        <f t="shared" si="2"/>
        <v>1.1004273504273505</v>
      </c>
    </row>
    <row r="43" spans="1:39" s="2" customFormat="1">
      <c r="A43" s="2">
        <v>42</v>
      </c>
      <c r="B43" s="2" t="s">
        <v>54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X43" s="10"/>
      <c r="AA43"/>
      <c r="AB43"/>
      <c r="AC43"/>
      <c r="AD43"/>
      <c r="AE43"/>
      <c r="AF43"/>
      <c r="AG43" s="14"/>
      <c r="AH43"/>
      <c r="AI43"/>
      <c r="AJ43"/>
      <c r="AK43"/>
      <c r="AL43"/>
      <c r="AM43"/>
    </row>
    <row r="44" spans="1:39" s="1" customFormat="1">
      <c r="C44" s="1" t="s">
        <v>45</v>
      </c>
      <c r="E44" s="1">
        <f>AVERAGE(E2:E43)</f>
        <v>77.421052631578945</v>
      </c>
      <c r="F44" s="7">
        <f>AVERAGE(F2:F43)</f>
        <v>102.47058823529412</v>
      </c>
      <c r="G44" s="1">
        <f>AVERAGE(G2:G43)</f>
        <v>101.78947368421052</v>
      </c>
      <c r="H44" s="1">
        <f t="shared" ref="H44:V44" si="3">AVERAGE(H2:H43)</f>
        <v>49.763157894736842</v>
      </c>
      <c r="I44" s="7">
        <f t="shared" si="3"/>
        <v>1.9473684210526316</v>
      </c>
      <c r="J44" s="8">
        <f t="shared" si="3"/>
        <v>7.6315789473684337E-2</v>
      </c>
      <c r="K44" s="1">
        <f t="shared" si="3"/>
        <v>65.184210526315795</v>
      </c>
      <c r="L44" s="1">
        <f t="shared" si="3"/>
        <v>100.78947368421052</v>
      </c>
      <c r="M44" s="1">
        <f t="shared" si="3"/>
        <v>19.578947368421051</v>
      </c>
      <c r="N44" s="1">
        <f t="shared" si="3"/>
        <v>-0.15789473684210525</v>
      </c>
      <c r="O44" s="7">
        <f t="shared" si="3"/>
        <v>11.342105263157896</v>
      </c>
      <c r="P44" s="7">
        <f t="shared" si="3"/>
        <v>4.6578947368421053</v>
      </c>
      <c r="Q44" s="7">
        <f t="shared" si="3"/>
        <v>9.3421052631578956</v>
      </c>
      <c r="R44" s="9">
        <f t="shared" si="3"/>
        <v>0.3560526315789474</v>
      </c>
      <c r="S44" s="9">
        <f t="shared" si="3"/>
        <v>6.9473684210526326E-2</v>
      </c>
      <c r="T44" s="7">
        <f t="shared" si="3"/>
        <v>29.894736842105264</v>
      </c>
      <c r="U44" s="9">
        <f t="shared" si="3"/>
        <v>0.11289473684210528</v>
      </c>
      <c r="V44" s="9">
        <f t="shared" si="3"/>
        <v>1.026315789473684E-2</v>
      </c>
      <c r="X44" s="12">
        <f t="shared" ref="X44:Z44" si="4">AVERAGE(X2:X43)</f>
        <v>1034.0263157894738</v>
      </c>
      <c r="Y44" s="8">
        <f t="shared" si="4"/>
        <v>49.986842105263158</v>
      </c>
      <c r="Z44" s="8">
        <f t="shared" si="4"/>
        <v>36.684210526315788</v>
      </c>
      <c r="AC44" s="9">
        <f t="shared" ref="AC44:AG44" si="5">AVERAGE(AC2:AC43)</f>
        <v>3.3276315789473694</v>
      </c>
      <c r="AD44" s="8">
        <f t="shared" si="5"/>
        <v>12.454210526315791</v>
      </c>
      <c r="AE44" s="9">
        <f t="shared" si="5"/>
        <v>0.17710526315789474</v>
      </c>
      <c r="AF44" s="7">
        <f t="shared" si="5"/>
        <v>1034.8157894736842</v>
      </c>
      <c r="AG44" s="9">
        <f t="shared" si="5"/>
        <v>1.2032126613258378</v>
      </c>
      <c r="AH44" s="9"/>
      <c r="AI44" s="9"/>
    </row>
  </sheetData>
  <sortState ref="A2:AO44">
    <sortCondition ref="A2:A44"/>
  </sortState>
  <printOptions gridLines="1"/>
  <pageMargins left="0.45" right="0.45" top="0.75" bottom="0.75" header="0.3" footer="0.3"/>
  <pageSetup scale="95" orientation="landscape" r:id="rId1"/>
  <headerFooter>
    <oddHeader>&amp;L2017 Bulls
Sale Date: 1/20/18&amp;CBull Hill Ranch
bullhillredangusranch.com
&amp;RRaymond Prescott, Mgr.
864-981-2080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cp:lastPrinted>2018-01-03T11:12:26Z</cp:lastPrinted>
  <dcterms:created xsi:type="dcterms:W3CDTF">2017-09-29T02:46:08Z</dcterms:created>
  <dcterms:modified xsi:type="dcterms:W3CDTF">2018-01-17T03:33:22Z</dcterms:modified>
</cp:coreProperties>
</file>