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AC41" i="1"/>
  <c r="D47"/>
  <c r="AE47"/>
  <c r="AD47"/>
  <c r="AB47"/>
  <c r="AA47"/>
  <c r="Z47"/>
  <c r="Y47"/>
  <c r="AC31"/>
  <c r="AC30"/>
  <c r="AC40"/>
  <c r="AC39"/>
  <c r="AC45"/>
  <c r="AC32"/>
  <c r="AC42"/>
  <c r="AC44"/>
  <c r="AC43"/>
  <c r="AC33"/>
  <c r="AC35"/>
  <c r="AC38"/>
  <c r="AC36"/>
  <c r="AC14"/>
  <c r="AC10"/>
  <c r="AC29"/>
  <c r="AC8"/>
  <c r="AC15"/>
  <c r="AC27"/>
  <c r="AC20"/>
  <c r="AC25"/>
  <c r="AC9"/>
  <c r="AC17"/>
  <c r="AC6"/>
  <c r="AC24"/>
  <c r="AC18"/>
  <c r="AC3"/>
  <c r="AC13"/>
  <c r="AC19"/>
  <c r="AC23"/>
  <c r="AC37"/>
  <c r="AC22"/>
  <c r="AC7"/>
  <c r="AC5"/>
  <c r="AC11"/>
  <c r="AC26"/>
  <c r="AC4"/>
  <c r="AC28"/>
  <c r="AC12"/>
  <c r="AC21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AC47" l="1"/>
</calcChain>
</file>

<file path=xl/sharedStrings.xml><?xml version="1.0" encoding="utf-8"?>
<sst xmlns="http://schemas.openxmlformats.org/spreadsheetml/2006/main" count="80" uniqueCount="41">
  <si>
    <t>Birth Date</t>
  </si>
  <si>
    <t>CED</t>
  </si>
  <si>
    <t>BW</t>
  </si>
  <si>
    <t>WW</t>
  </si>
  <si>
    <t>YW</t>
  </si>
  <si>
    <t>ADG</t>
  </si>
  <si>
    <t>DMI</t>
  </si>
  <si>
    <t>Milk</t>
  </si>
  <si>
    <t>ME</t>
  </si>
  <si>
    <t>HPG</t>
  </si>
  <si>
    <t>CEM</t>
  </si>
  <si>
    <t>Stay</t>
  </si>
  <si>
    <t>Marb</t>
  </si>
  <si>
    <t>YG</t>
  </si>
  <si>
    <t>CW</t>
  </si>
  <si>
    <t>RE</t>
  </si>
  <si>
    <t>BF</t>
  </si>
  <si>
    <t>10-29-2018</t>
  </si>
  <si>
    <t>11-03-2018</t>
  </si>
  <si>
    <t>11-07-2018</t>
  </si>
  <si>
    <t>11-08-2018</t>
  </si>
  <si>
    <t>11-09-2018</t>
  </si>
  <si>
    <t>11-10-2018</t>
  </si>
  <si>
    <t>11-11-2018</t>
  </si>
  <si>
    <t>11-13-2018</t>
  </si>
  <si>
    <t>LOT #</t>
  </si>
  <si>
    <t>HBI</t>
  </si>
  <si>
    <t>HBI %</t>
  </si>
  <si>
    <t>GMI</t>
  </si>
  <si>
    <t>GMI %</t>
  </si>
  <si>
    <t>ID</t>
  </si>
  <si>
    <t>Wt.</t>
  </si>
  <si>
    <t>Ht.</t>
  </si>
  <si>
    <t>SC</t>
  </si>
  <si>
    <t>REA</t>
  </si>
  <si>
    <t>IMF</t>
  </si>
  <si>
    <t>Averages</t>
  </si>
  <si>
    <t>Reg. #</t>
  </si>
  <si>
    <t>REA/</t>
  </si>
  <si>
    <t>CWT</t>
  </si>
  <si>
    <t>Out of Sale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</si>
</sst>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1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>
      <pane ySplit="2" topLeftCell="A19" activePane="bottomLeft" state="frozen"/>
      <selection pane="bottomLeft" activeCell="J47" sqref="J47"/>
    </sheetView>
  </sheetViews>
  <sheetFormatPr defaultRowHeight="15"/>
  <cols>
    <col min="1" max="1" width="5.7109375" style="2" bestFit="1" customWidth="1"/>
    <col min="2" max="2" width="9.28515625" style="2" customWidth="1"/>
    <col min="3" max="3" width="5" style="2" bestFit="1" customWidth="1"/>
    <col min="4" max="4" width="12.140625" style="4" bestFit="1" customWidth="1"/>
    <col min="5" max="5" width="4" bestFit="1" customWidth="1"/>
    <col min="6" max="6" width="6" bestFit="1" customWidth="1"/>
    <col min="7" max="7" width="4.5703125" bestFit="1" customWidth="1"/>
    <col min="8" max="8" width="6.5703125" bestFit="1" customWidth="1"/>
    <col min="9" max="9" width="5.5703125" bestFit="1" customWidth="1"/>
    <col min="10" max="10" width="4.85546875" bestFit="1" customWidth="1"/>
    <col min="11" max="11" width="5.140625" bestFit="1" customWidth="1"/>
    <col min="12" max="12" width="4.5703125" bestFit="1" customWidth="1"/>
    <col min="13" max="13" width="5.85546875" bestFit="1" customWidth="1"/>
    <col min="14" max="15" width="5.5703125" bestFit="1" customWidth="1"/>
    <col min="16" max="16" width="4.42578125" bestFit="1" customWidth="1"/>
    <col min="17" max="17" width="5.7109375" bestFit="1" customWidth="1"/>
    <col min="18" max="18" width="6" bestFit="1" customWidth="1"/>
    <col min="19" max="19" width="5.28515625" bestFit="1" customWidth="1"/>
    <col min="20" max="20" width="6.42578125" bestFit="1" customWidth="1"/>
    <col min="21" max="21" width="6" bestFit="1" customWidth="1"/>
    <col min="22" max="22" width="4.7109375" bestFit="1" customWidth="1"/>
    <col min="23" max="23" width="6" bestFit="1" customWidth="1"/>
    <col min="24" max="24" width="5.140625" bestFit="1" customWidth="1"/>
    <col min="25" max="25" width="8.140625" style="2" bestFit="1" customWidth="1"/>
    <col min="26" max="26" width="5.5703125" style="2" bestFit="1" customWidth="1"/>
    <col min="27" max="27" width="5" style="2" bestFit="1" customWidth="1"/>
    <col min="28" max="28" width="6" style="2" bestFit="1" customWidth="1"/>
    <col min="29" max="29" width="5.28515625" style="2" bestFit="1" customWidth="1"/>
    <col min="30" max="31" width="5" style="2" bestFit="1" customWidth="1"/>
  </cols>
  <sheetData>
    <row r="1" spans="1:31">
      <c r="Y1" s="6">
        <v>43841</v>
      </c>
      <c r="AC1" s="2" t="s">
        <v>38</v>
      </c>
    </row>
    <row r="2" spans="1:31" s="12" customFormat="1">
      <c r="A2" s="10" t="s">
        <v>25</v>
      </c>
      <c r="B2" s="10" t="s">
        <v>37</v>
      </c>
      <c r="C2" s="10" t="s">
        <v>30</v>
      </c>
      <c r="D2" s="11" t="s">
        <v>0</v>
      </c>
      <c r="E2" s="12" t="s">
        <v>26</v>
      </c>
      <c r="F2" s="12" t="s">
        <v>27</v>
      </c>
      <c r="G2" s="12" t="s">
        <v>28</v>
      </c>
      <c r="H2" s="12" t="s">
        <v>29</v>
      </c>
      <c r="I2" s="12" t="s">
        <v>1</v>
      </c>
      <c r="J2" s="12" t="s">
        <v>2</v>
      </c>
      <c r="K2" s="12" t="s">
        <v>3</v>
      </c>
      <c r="L2" s="12" t="s">
        <v>4</v>
      </c>
      <c r="M2" s="12" t="s">
        <v>5</v>
      </c>
      <c r="N2" s="12" t="s">
        <v>6</v>
      </c>
      <c r="O2" s="12" t="s">
        <v>7</v>
      </c>
      <c r="P2" s="12" t="s">
        <v>8</v>
      </c>
      <c r="Q2" s="12" t="s">
        <v>9</v>
      </c>
      <c r="R2" s="12" t="s">
        <v>10</v>
      </c>
      <c r="S2" s="12" t="s">
        <v>11</v>
      </c>
      <c r="T2" s="12" t="s">
        <v>12</v>
      </c>
      <c r="U2" s="12" t="s">
        <v>13</v>
      </c>
      <c r="V2" s="12" t="s">
        <v>14</v>
      </c>
      <c r="W2" s="12" t="s">
        <v>15</v>
      </c>
      <c r="X2" s="12" t="s">
        <v>16</v>
      </c>
      <c r="Y2" s="10" t="s">
        <v>31</v>
      </c>
      <c r="Z2" s="10" t="s">
        <v>32</v>
      </c>
      <c r="AA2" s="10" t="s">
        <v>33</v>
      </c>
      <c r="AB2" s="10" t="s">
        <v>34</v>
      </c>
      <c r="AC2" s="10" t="s">
        <v>39</v>
      </c>
      <c r="AD2" s="10" t="s">
        <v>35</v>
      </c>
      <c r="AE2" s="10" t="s">
        <v>16</v>
      </c>
    </row>
    <row r="3" spans="1:31">
      <c r="A3" s="2">
        <v>1</v>
      </c>
      <c r="B3" s="2">
        <v>4062922</v>
      </c>
      <c r="C3" s="2">
        <v>8237</v>
      </c>
      <c r="D3" s="5" t="s">
        <v>24</v>
      </c>
      <c r="E3">
        <v>190</v>
      </c>
      <c r="F3">
        <v>24</v>
      </c>
      <c r="G3">
        <v>51</v>
      </c>
      <c r="H3">
        <v>15</v>
      </c>
      <c r="I3">
        <v>11</v>
      </c>
      <c r="J3">
        <v>0.3</v>
      </c>
      <c r="K3">
        <v>69</v>
      </c>
      <c r="L3">
        <v>112</v>
      </c>
      <c r="M3">
        <v>0.27</v>
      </c>
      <c r="N3">
        <v>1.53</v>
      </c>
      <c r="O3">
        <v>25</v>
      </c>
      <c r="P3">
        <v>3</v>
      </c>
      <c r="Q3">
        <v>10</v>
      </c>
      <c r="R3">
        <v>7</v>
      </c>
      <c r="S3">
        <v>18</v>
      </c>
      <c r="T3">
        <v>0.53</v>
      </c>
      <c r="U3">
        <v>0.11</v>
      </c>
      <c r="V3">
        <v>31</v>
      </c>
      <c r="W3">
        <v>0.21</v>
      </c>
      <c r="X3">
        <v>0.03</v>
      </c>
      <c r="Y3" s="2">
        <v>1107</v>
      </c>
      <c r="Z3" s="2">
        <v>51.5</v>
      </c>
      <c r="AA3" s="2">
        <v>39</v>
      </c>
      <c r="AB3" s="2">
        <v>13.35</v>
      </c>
      <c r="AC3" s="8">
        <f t="shared" ref="AC3:AC15" si="0">(AB3/Y3)*100</f>
        <v>1.2059620596205962</v>
      </c>
      <c r="AD3" s="2">
        <v>3.15</v>
      </c>
      <c r="AE3" s="2">
        <v>0.17</v>
      </c>
    </row>
    <row r="4" spans="1:31" s="12" customFormat="1">
      <c r="A4" s="10">
        <v>2</v>
      </c>
      <c r="B4" s="10">
        <v>4063140</v>
      </c>
      <c r="C4" s="10">
        <v>8218</v>
      </c>
      <c r="D4" s="13" t="s">
        <v>19</v>
      </c>
      <c r="E4" s="12">
        <v>186</v>
      </c>
      <c r="F4" s="12">
        <v>29</v>
      </c>
      <c r="G4" s="12">
        <v>50</v>
      </c>
      <c r="H4" s="12">
        <v>21</v>
      </c>
      <c r="I4" s="12">
        <v>12</v>
      </c>
      <c r="J4" s="12">
        <v>-0.9</v>
      </c>
      <c r="K4" s="12">
        <v>65</v>
      </c>
      <c r="L4" s="12">
        <v>105</v>
      </c>
      <c r="M4" s="12">
        <v>0.25</v>
      </c>
      <c r="N4" s="12">
        <v>1.44</v>
      </c>
      <c r="O4" s="12">
        <v>25</v>
      </c>
      <c r="P4" s="12">
        <v>0</v>
      </c>
      <c r="Q4" s="12">
        <v>9</v>
      </c>
      <c r="R4" s="12">
        <v>8</v>
      </c>
      <c r="S4" s="12">
        <v>17</v>
      </c>
      <c r="T4" s="12">
        <v>0.47</v>
      </c>
      <c r="U4" s="12">
        <v>0.02</v>
      </c>
      <c r="V4" s="12">
        <v>35</v>
      </c>
      <c r="W4" s="12">
        <v>0.33</v>
      </c>
      <c r="X4" s="12">
        <v>0.01</v>
      </c>
      <c r="Y4" s="10">
        <v>1125</v>
      </c>
      <c r="Z4" s="10">
        <v>50.5</v>
      </c>
      <c r="AA4" s="10">
        <v>37</v>
      </c>
      <c r="AB4" s="10">
        <v>13.95</v>
      </c>
      <c r="AC4" s="14">
        <f t="shared" si="0"/>
        <v>1.24</v>
      </c>
      <c r="AD4" s="10">
        <v>3.11</v>
      </c>
      <c r="AE4" s="10">
        <v>0.1</v>
      </c>
    </row>
    <row r="5" spans="1:31">
      <c r="A5" s="2">
        <v>3</v>
      </c>
      <c r="B5" s="2">
        <v>4062994</v>
      </c>
      <c r="C5" s="2">
        <v>8222</v>
      </c>
      <c r="D5" s="5" t="s">
        <v>20</v>
      </c>
      <c r="E5">
        <v>201</v>
      </c>
      <c r="F5">
        <v>11</v>
      </c>
      <c r="G5">
        <v>51</v>
      </c>
      <c r="H5">
        <v>15</v>
      </c>
      <c r="I5">
        <v>12</v>
      </c>
      <c r="J5">
        <v>0</v>
      </c>
      <c r="K5">
        <v>66</v>
      </c>
      <c r="L5">
        <v>110</v>
      </c>
      <c r="M5">
        <v>0.28000000000000003</v>
      </c>
      <c r="N5">
        <v>1.39</v>
      </c>
      <c r="O5">
        <v>22</v>
      </c>
      <c r="P5">
        <v>-1</v>
      </c>
      <c r="Q5">
        <v>16</v>
      </c>
      <c r="R5">
        <v>7</v>
      </c>
      <c r="S5">
        <v>18</v>
      </c>
      <c r="T5">
        <v>0.56000000000000005</v>
      </c>
      <c r="U5">
        <v>0.19</v>
      </c>
      <c r="V5">
        <v>42</v>
      </c>
      <c r="W5">
        <v>0.2</v>
      </c>
      <c r="X5">
        <v>0.05</v>
      </c>
      <c r="Y5" s="2">
        <v>1080</v>
      </c>
      <c r="Z5" s="2">
        <v>51</v>
      </c>
      <c r="AA5" s="2">
        <v>36</v>
      </c>
      <c r="AB5" s="2">
        <v>10.43</v>
      </c>
      <c r="AC5" s="8">
        <f t="shared" si="0"/>
        <v>0.96574074074074079</v>
      </c>
      <c r="AD5" s="2">
        <v>3.18</v>
      </c>
      <c r="AE5" s="2">
        <v>0.16</v>
      </c>
    </row>
    <row r="6" spans="1:31" s="12" customFormat="1">
      <c r="A6" s="10">
        <v>4</v>
      </c>
      <c r="B6" s="10">
        <v>4063136</v>
      </c>
      <c r="C6" s="10">
        <v>8243</v>
      </c>
      <c r="D6" s="13">
        <v>43420</v>
      </c>
      <c r="E6" s="12">
        <v>191</v>
      </c>
      <c r="F6" s="12">
        <v>22</v>
      </c>
      <c r="G6" s="12">
        <v>50</v>
      </c>
      <c r="H6" s="12">
        <v>31</v>
      </c>
      <c r="I6" s="12">
        <v>10</v>
      </c>
      <c r="J6" s="12">
        <v>-0.2</v>
      </c>
      <c r="K6" s="12">
        <v>61</v>
      </c>
      <c r="L6" s="12">
        <v>101</v>
      </c>
      <c r="M6" s="12">
        <v>0.25</v>
      </c>
      <c r="N6" s="12">
        <v>1.19</v>
      </c>
      <c r="O6" s="12">
        <v>24</v>
      </c>
      <c r="P6" s="12">
        <v>-3</v>
      </c>
      <c r="Q6" s="12">
        <v>15</v>
      </c>
      <c r="R6" s="12">
        <v>6</v>
      </c>
      <c r="S6" s="12">
        <v>18</v>
      </c>
      <c r="T6" s="12">
        <v>0.49</v>
      </c>
      <c r="U6" s="12">
        <v>0.16</v>
      </c>
      <c r="V6" s="12">
        <v>34</v>
      </c>
      <c r="W6" s="12">
        <v>0.14000000000000001</v>
      </c>
      <c r="X6" s="12">
        <v>0.04</v>
      </c>
      <c r="Y6" s="10">
        <v>1057</v>
      </c>
      <c r="Z6" s="10">
        <v>50</v>
      </c>
      <c r="AA6" s="10">
        <v>37</v>
      </c>
      <c r="AB6" s="10">
        <v>11.3</v>
      </c>
      <c r="AC6" s="14">
        <f t="shared" si="0"/>
        <v>1.0690633869441817</v>
      </c>
      <c r="AD6" s="10">
        <v>3.4</v>
      </c>
      <c r="AE6" s="10">
        <v>0.16</v>
      </c>
    </row>
    <row r="7" spans="1:31">
      <c r="A7" s="2">
        <v>5</v>
      </c>
      <c r="B7" s="2">
        <v>4178408</v>
      </c>
      <c r="C7" s="2">
        <v>8223</v>
      </c>
      <c r="D7" s="5" t="s">
        <v>20</v>
      </c>
      <c r="E7">
        <v>230</v>
      </c>
      <c r="F7">
        <v>1</v>
      </c>
      <c r="G7">
        <v>53</v>
      </c>
      <c r="H7">
        <v>3</v>
      </c>
      <c r="I7">
        <v>10</v>
      </c>
      <c r="J7">
        <v>1</v>
      </c>
      <c r="K7">
        <v>72</v>
      </c>
      <c r="L7">
        <v>121</v>
      </c>
      <c r="M7">
        <v>0.31</v>
      </c>
      <c r="N7">
        <v>1.67</v>
      </c>
      <c r="O7">
        <v>19</v>
      </c>
      <c r="P7">
        <v>1</v>
      </c>
      <c r="Q7">
        <v>10</v>
      </c>
      <c r="R7">
        <v>7</v>
      </c>
      <c r="S7">
        <v>22</v>
      </c>
      <c r="T7">
        <v>0.66</v>
      </c>
      <c r="U7">
        <v>0.11</v>
      </c>
      <c r="V7">
        <v>34</v>
      </c>
      <c r="W7">
        <v>0.23</v>
      </c>
      <c r="X7">
        <v>0.03</v>
      </c>
      <c r="Y7" s="2">
        <v>1017</v>
      </c>
      <c r="Z7" s="2">
        <v>47.5</v>
      </c>
      <c r="AA7" s="2">
        <v>35</v>
      </c>
      <c r="AB7" s="2">
        <v>14.4</v>
      </c>
      <c r="AC7" s="8">
        <f t="shared" si="0"/>
        <v>1.415929203539823</v>
      </c>
      <c r="AD7" s="2">
        <v>2.0099999999999998</v>
      </c>
      <c r="AE7" s="2">
        <v>0.16</v>
      </c>
    </row>
    <row r="8" spans="1:31" s="12" customFormat="1">
      <c r="A8" s="10">
        <v>6</v>
      </c>
      <c r="B8" s="10">
        <v>4063024</v>
      </c>
      <c r="C8" s="10">
        <v>8260</v>
      </c>
      <c r="D8" s="13">
        <v>43430</v>
      </c>
      <c r="E8" s="12">
        <v>195</v>
      </c>
      <c r="F8" s="12">
        <v>16</v>
      </c>
      <c r="G8" s="12">
        <v>52</v>
      </c>
      <c r="H8" s="12">
        <v>4</v>
      </c>
      <c r="I8" s="12">
        <v>9</v>
      </c>
      <c r="J8" s="12">
        <v>1.4</v>
      </c>
      <c r="K8" s="12">
        <v>68</v>
      </c>
      <c r="L8" s="12">
        <v>116</v>
      </c>
      <c r="M8" s="12">
        <v>0.3</v>
      </c>
      <c r="N8" s="12">
        <v>1.67</v>
      </c>
      <c r="O8" s="12">
        <v>24</v>
      </c>
      <c r="P8" s="12">
        <v>1</v>
      </c>
      <c r="Q8" s="12">
        <v>10</v>
      </c>
      <c r="R8" s="12">
        <v>6</v>
      </c>
      <c r="S8" s="12">
        <v>19</v>
      </c>
      <c r="T8" s="12">
        <v>0.66</v>
      </c>
      <c r="U8" s="12">
        <v>0.11</v>
      </c>
      <c r="V8" s="12">
        <v>33</v>
      </c>
      <c r="W8" s="12">
        <v>0.21</v>
      </c>
      <c r="X8" s="12">
        <v>0.03</v>
      </c>
      <c r="Y8" s="10">
        <v>1001</v>
      </c>
      <c r="Z8" s="10">
        <v>48</v>
      </c>
      <c r="AA8" s="10">
        <v>35.5</v>
      </c>
      <c r="AB8" s="10">
        <v>11.89</v>
      </c>
      <c r="AC8" s="14">
        <f t="shared" si="0"/>
        <v>1.1878121878121879</v>
      </c>
      <c r="AD8" s="10">
        <v>3.3</v>
      </c>
      <c r="AE8" s="10">
        <v>0.15</v>
      </c>
    </row>
    <row r="9" spans="1:31">
      <c r="A9" s="2">
        <v>7</v>
      </c>
      <c r="B9" s="2">
        <v>4062886</v>
      </c>
      <c r="C9" s="2">
        <v>8249</v>
      </c>
      <c r="D9" s="5">
        <v>43422</v>
      </c>
      <c r="E9">
        <v>184</v>
      </c>
      <c r="F9">
        <v>34</v>
      </c>
      <c r="G9">
        <v>50</v>
      </c>
      <c r="H9">
        <v>22</v>
      </c>
      <c r="I9">
        <v>10</v>
      </c>
      <c r="J9">
        <v>0.8</v>
      </c>
      <c r="K9">
        <v>72</v>
      </c>
      <c r="L9">
        <v>112</v>
      </c>
      <c r="M9">
        <v>0.25</v>
      </c>
      <c r="N9">
        <v>1.1000000000000001</v>
      </c>
      <c r="O9">
        <v>26</v>
      </c>
      <c r="P9">
        <v>3</v>
      </c>
      <c r="Q9">
        <v>11</v>
      </c>
      <c r="R9">
        <v>6</v>
      </c>
      <c r="S9">
        <v>17</v>
      </c>
      <c r="T9">
        <v>0.24</v>
      </c>
      <c r="U9">
        <v>0.01</v>
      </c>
      <c r="V9">
        <v>20</v>
      </c>
      <c r="W9">
        <v>0.32</v>
      </c>
      <c r="X9">
        <v>0.03</v>
      </c>
      <c r="Y9" s="2">
        <v>1062</v>
      </c>
      <c r="Z9" s="2">
        <v>51</v>
      </c>
      <c r="AA9" s="2">
        <v>40</v>
      </c>
      <c r="AB9" s="2">
        <v>13.32</v>
      </c>
      <c r="AC9" s="8">
        <f t="shared" si="0"/>
        <v>1.2542372881355932</v>
      </c>
      <c r="AD9" s="2">
        <v>2.4500000000000002</v>
      </c>
      <c r="AE9" s="2">
        <v>0.13</v>
      </c>
    </row>
    <row r="10" spans="1:31" s="12" customFormat="1">
      <c r="A10" s="10">
        <v>8</v>
      </c>
      <c r="B10" s="10">
        <v>4062888</v>
      </c>
      <c r="C10" s="10">
        <v>8262</v>
      </c>
      <c r="D10" s="13">
        <v>43429</v>
      </c>
      <c r="E10" s="12">
        <v>183</v>
      </c>
      <c r="F10" s="12">
        <v>34</v>
      </c>
      <c r="G10" s="12">
        <v>49</v>
      </c>
      <c r="H10" s="12">
        <v>35</v>
      </c>
      <c r="I10" s="12">
        <v>13</v>
      </c>
      <c r="J10" s="12">
        <v>-0.8</v>
      </c>
      <c r="K10" s="12">
        <v>63</v>
      </c>
      <c r="L10" s="12">
        <v>105</v>
      </c>
      <c r="M10" s="12">
        <v>0.26</v>
      </c>
      <c r="N10" s="12">
        <v>1.31</v>
      </c>
      <c r="O10" s="12">
        <v>24</v>
      </c>
      <c r="P10" s="12">
        <v>-2</v>
      </c>
      <c r="Q10" s="12">
        <v>17</v>
      </c>
      <c r="R10" s="12">
        <v>6</v>
      </c>
      <c r="S10" s="12">
        <v>16</v>
      </c>
      <c r="T10" s="12">
        <v>0.48</v>
      </c>
      <c r="U10" s="12">
        <v>0.2</v>
      </c>
      <c r="V10" s="12">
        <v>35</v>
      </c>
      <c r="W10" s="12">
        <v>0.12</v>
      </c>
      <c r="X10" s="12">
        <v>0.05</v>
      </c>
      <c r="Y10" s="10">
        <v>1145</v>
      </c>
      <c r="Z10" s="10">
        <v>50.5</v>
      </c>
      <c r="AA10" s="10">
        <v>37</v>
      </c>
      <c r="AB10" s="10">
        <v>11.4</v>
      </c>
      <c r="AC10" s="14">
        <f t="shared" si="0"/>
        <v>0.99563318777292575</v>
      </c>
      <c r="AD10" s="10">
        <v>3.56</v>
      </c>
      <c r="AE10" s="10">
        <v>0.28000000000000003</v>
      </c>
    </row>
    <row r="11" spans="1:31">
      <c r="A11" s="2">
        <v>9</v>
      </c>
      <c r="B11" s="2">
        <v>4063084</v>
      </c>
      <c r="C11" s="2">
        <v>8221</v>
      </c>
      <c r="D11" s="5" t="s">
        <v>20</v>
      </c>
      <c r="E11">
        <v>196</v>
      </c>
      <c r="F11">
        <v>15</v>
      </c>
      <c r="G11">
        <v>50</v>
      </c>
      <c r="H11">
        <v>19</v>
      </c>
      <c r="I11">
        <v>12</v>
      </c>
      <c r="J11">
        <v>-1.1000000000000001</v>
      </c>
      <c r="K11">
        <v>67</v>
      </c>
      <c r="L11">
        <v>109</v>
      </c>
      <c r="M11">
        <v>0.26</v>
      </c>
      <c r="N11">
        <v>1.33</v>
      </c>
      <c r="O11">
        <v>21</v>
      </c>
      <c r="P11">
        <v>-5</v>
      </c>
      <c r="Q11">
        <v>18</v>
      </c>
      <c r="R11">
        <v>6</v>
      </c>
      <c r="S11">
        <v>17</v>
      </c>
      <c r="T11">
        <v>0.53</v>
      </c>
      <c r="U11">
        <v>0.16</v>
      </c>
      <c r="V11">
        <v>37</v>
      </c>
      <c r="W11">
        <v>0.21</v>
      </c>
      <c r="X11">
        <v>0.04</v>
      </c>
      <c r="Y11" s="2">
        <v>1011</v>
      </c>
      <c r="Z11" s="2">
        <v>48.5</v>
      </c>
      <c r="AA11" s="2">
        <v>34</v>
      </c>
      <c r="AB11" s="2">
        <v>12.52</v>
      </c>
      <c r="AC11" s="8">
        <f t="shared" si="0"/>
        <v>1.23837784371909</v>
      </c>
      <c r="AD11" s="2">
        <v>3.46</v>
      </c>
      <c r="AE11" s="2">
        <v>0.22</v>
      </c>
    </row>
    <row r="12" spans="1:31" s="12" customFormat="1">
      <c r="A12" s="10">
        <v>10</v>
      </c>
      <c r="B12" s="10">
        <v>4062980</v>
      </c>
      <c r="C12" s="10">
        <v>8212</v>
      </c>
      <c r="D12" s="13" t="s">
        <v>18</v>
      </c>
      <c r="E12" s="12">
        <v>173</v>
      </c>
      <c r="F12" s="12">
        <v>53</v>
      </c>
      <c r="G12" s="12">
        <v>50</v>
      </c>
      <c r="H12" s="12">
        <v>28</v>
      </c>
      <c r="I12" s="12">
        <v>13</v>
      </c>
      <c r="J12" s="12">
        <v>-1.6</v>
      </c>
      <c r="K12" s="12">
        <v>64</v>
      </c>
      <c r="L12" s="12">
        <v>109</v>
      </c>
      <c r="M12" s="12">
        <v>0.28000000000000003</v>
      </c>
      <c r="N12" s="12">
        <v>1.47</v>
      </c>
      <c r="O12" s="12">
        <v>25</v>
      </c>
      <c r="P12" s="12">
        <v>2</v>
      </c>
      <c r="Q12" s="12">
        <v>10</v>
      </c>
      <c r="R12" s="12">
        <v>9</v>
      </c>
      <c r="S12" s="12">
        <v>15</v>
      </c>
      <c r="T12" s="12">
        <v>0.44</v>
      </c>
      <c r="U12" s="12">
        <v>0.16</v>
      </c>
      <c r="V12" s="12">
        <v>43</v>
      </c>
      <c r="W12" s="12">
        <v>0.09</v>
      </c>
      <c r="X12" s="12">
        <v>0.02</v>
      </c>
      <c r="Y12" s="10">
        <v>991</v>
      </c>
      <c r="Z12" s="10">
        <v>49</v>
      </c>
      <c r="AA12" s="10">
        <v>37</v>
      </c>
      <c r="AB12" s="10">
        <v>11.29</v>
      </c>
      <c r="AC12" s="14">
        <f t="shared" si="0"/>
        <v>1.1392532795156407</v>
      </c>
      <c r="AD12" s="10">
        <v>2.97</v>
      </c>
      <c r="AE12" s="10">
        <v>0.12</v>
      </c>
    </row>
    <row r="13" spans="1:31">
      <c r="A13" s="2">
        <v>11</v>
      </c>
      <c r="B13" s="2">
        <v>4062942</v>
      </c>
      <c r="C13" s="2">
        <v>8235</v>
      </c>
      <c r="D13" s="5" t="s">
        <v>23</v>
      </c>
      <c r="E13">
        <v>181</v>
      </c>
      <c r="F13">
        <v>38</v>
      </c>
      <c r="G13">
        <v>48</v>
      </c>
      <c r="H13">
        <v>62</v>
      </c>
      <c r="I13">
        <v>12</v>
      </c>
      <c r="J13">
        <v>-0.2</v>
      </c>
      <c r="K13">
        <v>64</v>
      </c>
      <c r="L13">
        <v>99</v>
      </c>
      <c r="M13">
        <v>0.22</v>
      </c>
      <c r="N13">
        <v>1.0900000000000001</v>
      </c>
      <c r="O13">
        <v>26</v>
      </c>
      <c r="P13">
        <v>0</v>
      </c>
      <c r="Q13">
        <v>11</v>
      </c>
      <c r="R13">
        <v>7</v>
      </c>
      <c r="S13">
        <v>17</v>
      </c>
      <c r="T13">
        <v>0.23</v>
      </c>
      <c r="U13">
        <v>0.03</v>
      </c>
      <c r="V13">
        <v>16</v>
      </c>
      <c r="W13">
        <v>0.2</v>
      </c>
      <c r="X13">
        <v>0.03</v>
      </c>
      <c r="Y13" s="2">
        <v>1162</v>
      </c>
      <c r="Z13" s="2">
        <v>51.5</v>
      </c>
      <c r="AA13" s="2">
        <v>35</v>
      </c>
      <c r="AB13" s="2">
        <v>12.6</v>
      </c>
      <c r="AC13" s="8">
        <f t="shared" si="0"/>
        <v>1.0843373493975903</v>
      </c>
      <c r="AD13" s="2">
        <v>2.75</v>
      </c>
      <c r="AE13" s="2">
        <v>0.19</v>
      </c>
    </row>
    <row r="14" spans="1:31" s="12" customFormat="1">
      <c r="A14" s="10">
        <v>12</v>
      </c>
      <c r="B14" s="10">
        <v>4062908</v>
      </c>
      <c r="C14" s="10">
        <v>8263</v>
      </c>
      <c r="D14" s="13">
        <v>43432</v>
      </c>
      <c r="E14" s="12">
        <v>180</v>
      </c>
      <c r="F14" s="12">
        <v>40</v>
      </c>
      <c r="G14" s="12">
        <v>48</v>
      </c>
      <c r="H14" s="12">
        <v>64</v>
      </c>
      <c r="I14" s="12">
        <v>12</v>
      </c>
      <c r="J14" s="12">
        <v>0</v>
      </c>
      <c r="K14" s="12">
        <v>59</v>
      </c>
      <c r="L14" s="12">
        <v>91</v>
      </c>
      <c r="M14" s="12">
        <v>0.2</v>
      </c>
      <c r="N14" s="12">
        <v>0.8</v>
      </c>
      <c r="O14" s="12">
        <v>27</v>
      </c>
      <c r="P14" s="12">
        <v>2</v>
      </c>
      <c r="Q14" s="12">
        <v>11</v>
      </c>
      <c r="R14" s="12">
        <v>9</v>
      </c>
      <c r="S14" s="12">
        <v>17</v>
      </c>
      <c r="T14" s="12">
        <v>0.23</v>
      </c>
      <c r="U14" s="12">
        <v>0.03</v>
      </c>
      <c r="V14" s="12">
        <v>10</v>
      </c>
      <c r="W14" s="12">
        <v>0.11</v>
      </c>
      <c r="X14" s="12">
        <v>0.02</v>
      </c>
      <c r="Y14" s="10">
        <v>971</v>
      </c>
      <c r="Z14" s="10">
        <v>49.5</v>
      </c>
      <c r="AA14" s="10">
        <v>38</v>
      </c>
      <c r="AB14" s="10">
        <v>12.02</v>
      </c>
      <c r="AC14" s="14">
        <f t="shared" si="0"/>
        <v>1.2378990731204944</v>
      </c>
      <c r="AD14" s="10">
        <v>2.7</v>
      </c>
      <c r="AE14" s="10">
        <v>0.16</v>
      </c>
    </row>
    <row r="15" spans="1:31">
      <c r="A15" s="2">
        <v>13</v>
      </c>
      <c r="B15" s="2">
        <v>4062882</v>
      </c>
      <c r="C15" s="2">
        <v>8255</v>
      </c>
      <c r="D15" s="5">
        <v>43425</v>
      </c>
      <c r="E15">
        <v>178</v>
      </c>
      <c r="F15">
        <v>43</v>
      </c>
      <c r="G15">
        <v>47</v>
      </c>
      <c r="H15">
        <v>78</v>
      </c>
      <c r="I15">
        <v>13</v>
      </c>
      <c r="J15">
        <v>-1.5</v>
      </c>
      <c r="K15">
        <v>56</v>
      </c>
      <c r="L15">
        <v>89</v>
      </c>
      <c r="M15">
        <v>0.21</v>
      </c>
      <c r="N15">
        <v>0.98</v>
      </c>
      <c r="O15">
        <v>31</v>
      </c>
      <c r="P15">
        <v>2</v>
      </c>
      <c r="Q15">
        <v>11</v>
      </c>
      <c r="R15">
        <v>10</v>
      </c>
      <c r="S15">
        <v>16</v>
      </c>
      <c r="T15">
        <v>0.2</v>
      </c>
      <c r="U15">
        <v>0.05</v>
      </c>
      <c r="V15">
        <v>11</v>
      </c>
      <c r="W15">
        <v>0.11</v>
      </c>
      <c r="X15">
        <v>0.03</v>
      </c>
      <c r="Y15" s="2">
        <v>960</v>
      </c>
      <c r="Z15" s="2">
        <v>50.5</v>
      </c>
      <c r="AA15" s="2">
        <v>35</v>
      </c>
      <c r="AB15" s="2">
        <v>12.58</v>
      </c>
      <c r="AC15" s="8">
        <f t="shared" si="0"/>
        <v>1.3104166666666668</v>
      </c>
      <c r="AD15" s="2">
        <v>2.87</v>
      </c>
      <c r="AE15" s="2">
        <v>0.13</v>
      </c>
    </row>
    <row r="16" spans="1:31" s="12" customFormat="1">
      <c r="A16" s="10">
        <v>14</v>
      </c>
      <c r="B16" s="15" t="s">
        <v>40</v>
      </c>
      <c r="C16" s="10"/>
      <c r="D16" s="13"/>
      <c r="Y16" s="10"/>
      <c r="Z16" s="10"/>
      <c r="AA16" s="10"/>
      <c r="AB16" s="10"/>
      <c r="AC16" s="14"/>
      <c r="AD16" s="10"/>
      <c r="AE16" s="10"/>
    </row>
    <row r="17" spans="1:31">
      <c r="A17" s="2">
        <v>15</v>
      </c>
      <c r="B17" s="2">
        <v>4062918</v>
      </c>
      <c r="C17" s="2">
        <v>8245</v>
      </c>
      <c r="D17" s="5">
        <v>43420</v>
      </c>
      <c r="E17">
        <v>190</v>
      </c>
      <c r="F17">
        <v>22</v>
      </c>
      <c r="G17">
        <v>51</v>
      </c>
      <c r="H17">
        <v>13</v>
      </c>
      <c r="I17">
        <v>8</v>
      </c>
      <c r="J17">
        <v>2.4</v>
      </c>
      <c r="K17">
        <v>74</v>
      </c>
      <c r="L17">
        <v>108</v>
      </c>
      <c r="M17">
        <v>0.21</v>
      </c>
      <c r="N17">
        <v>0.64</v>
      </c>
      <c r="O17">
        <v>17</v>
      </c>
      <c r="P17">
        <v>-3</v>
      </c>
      <c r="Q17">
        <v>14</v>
      </c>
      <c r="R17">
        <v>6</v>
      </c>
      <c r="S17">
        <v>17</v>
      </c>
      <c r="T17">
        <v>0.38</v>
      </c>
      <c r="U17">
        <v>0.03</v>
      </c>
      <c r="V17">
        <v>17</v>
      </c>
      <c r="W17">
        <v>0.11</v>
      </c>
      <c r="X17">
        <v>0.01</v>
      </c>
      <c r="Y17" s="2">
        <v>1039</v>
      </c>
      <c r="Z17" s="2">
        <v>49.5</v>
      </c>
      <c r="AA17" s="2">
        <v>37</v>
      </c>
      <c r="AB17" s="2">
        <v>11.87</v>
      </c>
      <c r="AC17" s="8">
        <f t="shared" ref="AC17:AC33" si="1">(AB17/Y17)*100</f>
        <v>1.1424446583253127</v>
      </c>
      <c r="AD17" s="2">
        <v>3.38</v>
      </c>
      <c r="AE17" s="2">
        <v>0.25</v>
      </c>
    </row>
    <row r="18" spans="1:31" s="12" customFormat="1">
      <c r="A18" s="10">
        <v>16</v>
      </c>
      <c r="B18" s="10">
        <v>4063138</v>
      </c>
      <c r="C18" s="10">
        <v>8238</v>
      </c>
      <c r="D18" s="13">
        <v>43417</v>
      </c>
      <c r="E18" s="12">
        <v>182</v>
      </c>
      <c r="F18" s="12">
        <v>37</v>
      </c>
      <c r="G18" s="12">
        <v>52</v>
      </c>
      <c r="H18" s="12">
        <v>4</v>
      </c>
      <c r="I18" s="12">
        <v>8</v>
      </c>
      <c r="J18" s="12">
        <v>1.8</v>
      </c>
      <c r="K18" s="12">
        <v>73</v>
      </c>
      <c r="L18" s="12">
        <v>122</v>
      </c>
      <c r="M18" s="12">
        <v>0.31</v>
      </c>
      <c r="N18" s="12">
        <v>1.35</v>
      </c>
      <c r="O18" s="12">
        <v>22</v>
      </c>
      <c r="P18" s="12">
        <v>-3</v>
      </c>
      <c r="Q18" s="12">
        <v>15</v>
      </c>
      <c r="R18" s="12">
        <v>3</v>
      </c>
      <c r="S18" s="12">
        <v>16</v>
      </c>
      <c r="T18" s="12">
        <v>0.51</v>
      </c>
      <c r="U18" s="12">
        <v>0.16</v>
      </c>
      <c r="V18" s="12">
        <v>45</v>
      </c>
      <c r="W18" s="12">
        <v>0.3</v>
      </c>
      <c r="X18" s="12">
        <v>0.04</v>
      </c>
      <c r="Y18" s="10">
        <v>1122</v>
      </c>
      <c r="Z18" s="10">
        <v>49.5</v>
      </c>
      <c r="AA18" s="10">
        <v>38</v>
      </c>
      <c r="AB18" s="10">
        <v>13.65</v>
      </c>
      <c r="AC18" s="14">
        <f t="shared" si="1"/>
        <v>1.2165775401069521</v>
      </c>
      <c r="AD18" s="10">
        <v>4</v>
      </c>
      <c r="AE18" s="10">
        <v>0.09</v>
      </c>
    </row>
    <row r="19" spans="1:31">
      <c r="A19" s="2">
        <v>17</v>
      </c>
      <c r="B19" s="2">
        <v>4063018</v>
      </c>
      <c r="C19" s="2">
        <v>8234</v>
      </c>
      <c r="D19" s="5" t="s">
        <v>23</v>
      </c>
      <c r="E19">
        <v>147</v>
      </c>
      <c r="F19">
        <v>87</v>
      </c>
      <c r="G19">
        <v>52</v>
      </c>
      <c r="H19">
        <v>3</v>
      </c>
      <c r="I19">
        <v>7</v>
      </c>
      <c r="J19">
        <v>1.7</v>
      </c>
      <c r="K19">
        <v>74</v>
      </c>
      <c r="L19">
        <v>115</v>
      </c>
      <c r="M19">
        <v>0.26</v>
      </c>
      <c r="N19">
        <v>1.03</v>
      </c>
      <c r="O19">
        <v>20</v>
      </c>
      <c r="P19">
        <v>-2</v>
      </c>
      <c r="Q19">
        <v>12</v>
      </c>
      <c r="R19">
        <v>3</v>
      </c>
      <c r="S19">
        <v>13</v>
      </c>
      <c r="T19">
        <v>0.62</v>
      </c>
      <c r="U19">
        <v>0.13</v>
      </c>
      <c r="V19">
        <v>32</v>
      </c>
      <c r="W19">
        <v>0.17</v>
      </c>
      <c r="X19">
        <v>0.03</v>
      </c>
      <c r="Y19" s="2">
        <v>1122</v>
      </c>
      <c r="Z19" s="2">
        <v>50</v>
      </c>
      <c r="AA19" s="2">
        <v>41</v>
      </c>
      <c r="AB19" s="2">
        <v>12.02</v>
      </c>
      <c r="AC19" s="8">
        <f t="shared" si="1"/>
        <v>1.071301247771836</v>
      </c>
      <c r="AD19" s="2">
        <v>2.6</v>
      </c>
      <c r="AE19" s="2">
        <v>0.12</v>
      </c>
    </row>
    <row r="20" spans="1:31" s="12" customFormat="1">
      <c r="A20" s="10">
        <v>18</v>
      </c>
      <c r="B20" s="10">
        <v>4062912</v>
      </c>
      <c r="C20" s="10">
        <v>8253</v>
      </c>
      <c r="D20" s="13">
        <v>43425</v>
      </c>
      <c r="E20" s="12">
        <v>156</v>
      </c>
      <c r="F20" s="12">
        <v>80</v>
      </c>
      <c r="G20" s="12">
        <v>51</v>
      </c>
      <c r="H20" s="12">
        <v>9</v>
      </c>
      <c r="I20" s="12">
        <v>6</v>
      </c>
      <c r="J20" s="12">
        <v>4.0999999999999996</v>
      </c>
      <c r="K20" s="12">
        <v>73</v>
      </c>
      <c r="L20" s="12">
        <v>121</v>
      </c>
      <c r="M20" s="12">
        <v>0.3</v>
      </c>
      <c r="N20" s="12">
        <v>1.61</v>
      </c>
      <c r="O20" s="12">
        <v>22</v>
      </c>
      <c r="P20" s="12">
        <v>1</v>
      </c>
      <c r="Q20" s="12">
        <v>9</v>
      </c>
      <c r="R20" s="12">
        <v>4</v>
      </c>
      <c r="S20" s="12">
        <v>15</v>
      </c>
      <c r="T20" s="12">
        <v>0.46</v>
      </c>
      <c r="U20" s="12">
        <v>0.1</v>
      </c>
      <c r="V20" s="12">
        <v>39</v>
      </c>
      <c r="W20" s="12">
        <v>0.12</v>
      </c>
      <c r="X20" s="12">
        <v>0</v>
      </c>
      <c r="Y20" s="10">
        <v>1082</v>
      </c>
      <c r="Z20" s="10">
        <v>50.5</v>
      </c>
      <c r="AA20" s="10">
        <v>38</v>
      </c>
      <c r="AB20" s="10">
        <v>12.9</v>
      </c>
      <c r="AC20" s="14">
        <f t="shared" si="1"/>
        <v>1.1922365988909427</v>
      </c>
      <c r="AD20" s="10">
        <v>2.92</v>
      </c>
      <c r="AE20" s="10">
        <v>0.11</v>
      </c>
    </row>
    <row r="21" spans="1:31">
      <c r="A21" s="2">
        <v>19</v>
      </c>
      <c r="B21" s="2">
        <v>4063054</v>
      </c>
      <c r="C21" s="2">
        <v>8203</v>
      </c>
      <c r="D21" s="5" t="s">
        <v>17</v>
      </c>
      <c r="E21">
        <v>195</v>
      </c>
      <c r="F21">
        <v>16</v>
      </c>
      <c r="G21">
        <v>52</v>
      </c>
      <c r="H21">
        <v>6</v>
      </c>
      <c r="I21">
        <v>11</v>
      </c>
      <c r="J21">
        <v>0.7</v>
      </c>
      <c r="K21">
        <v>73</v>
      </c>
      <c r="L21">
        <v>119</v>
      </c>
      <c r="M21">
        <v>0.28999999999999998</v>
      </c>
      <c r="N21">
        <v>1.8</v>
      </c>
      <c r="O21">
        <v>25</v>
      </c>
      <c r="P21">
        <v>3</v>
      </c>
      <c r="Q21">
        <v>9</v>
      </c>
      <c r="R21">
        <v>7</v>
      </c>
      <c r="S21">
        <v>18</v>
      </c>
      <c r="T21">
        <v>0.7</v>
      </c>
      <c r="U21">
        <v>0.13</v>
      </c>
      <c r="V21">
        <v>35</v>
      </c>
      <c r="W21">
        <v>0.24</v>
      </c>
      <c r="X21">
        <v>0.04</v>
      </c>
      <c r="Y21" s="2">
        <v>1057</v>
      </c>
      <c r="Z21" s="2">
        <v>49</v>
      </c>
      <c r="AA21" s="2">
        <v>36</v>
      </c>
      <c r="AB21" s="2">
        <v>12.19</v>
      </c>
      <c r="AC21" s="8">
        <f t="shared" si="1"/>
        <v>1.1532639545884578</v>
      </c>
      <c r="AD21" s="2">
        <v>3.53</v>
      </c>
      <c r="AE21" s="2">
        <v>0.18</v>
      </c>
    </row>
    <row r="22" spans="1:31" s="12" customFormat="1">
      <c r="A22" s="10">
        <v>20</v>
      </c>
      <c r="B22" s="10">
        <v>4063090</v>
      </c>
      <c r="C22" s="10">
        <v>8228</v>
      </c>
      <c r="D22" s="13" t="s">
        <v>21</v>
      </c>
      <c r="E22" s="12">
        <v>180</v>
      </c>
      <c r="F22" s="12">
        <v>40</v>
      </c>
      <c r="G22" s="12">
        <v>49</v>
      </c>
      <c r="H22" s="12">
        <v>42</v>
      </c>
      <c r="I22" s="12">
        <v>14</v>
      </c>
      <c r="J22" s="12">
        <v>-2.5</v>
      </c>
      <c r="K22" s="12">
        <v>60</v>
      </c>
      <c r="L22" s="12">
        <v>100</v>
      </c>
      <c r="M22" s="12">
        <v>0.25</v>
      </c>
      <c r="N22" s="12">
        <v>1.25</v>
      </c>
      <c r="O22" s="12">
        <v>24</v>
      </c>
      <c r="P22" s="12">
        <v>-3</v>
      </c>
      <c r="Q22" s="12">
        <v>18</v>
      </c>
      <c r="R22" s="12">
        <v>8</v>
      </c>
      <c r="S22" s="12">
        <v>15</v>
      </c>
      <c r="T22" s="12">
        <v>0.49</v>
      </c>
      <c r="U22" s="12">
        <v>0.21</v>
      </c>
      <c r="V22" s="12">
        <v>36</v>
      </c>
      <c r="W22" s="12">
        <v>0.12</v>
      </c>
      <c r="X22" s="12">
        <v>0.05</v>
      </c>
      <c r="Y22" s="10">
        <v>995</v>
      </c>
      <c r="Z22" s="10">
        <v>48</v>
      </c>
      <c r="AA22" s="10">
        <v>35</v>
      </c>
      <c r="AB22" s="10">
        <v>11.95</v>
      </c>
      <c r="AC22" s="14">
        <f t="shared" si="1"/>
        <v>1.2010050251256281</v>
      </c>
      <c r="AD22" s="10">
        <v>3.34</v>
      </c>
      <c r="AE22" s="10">
        <v>0.21</v>
      </c>
    </row>
    <row r="23" spans="1:31">
      <c r="A23" s="2">
        <v>21</v>
      </c>
      <c r="B23" s="2">
        <v>4062930</v>
      </c>
      <c r="C23" s="2">
        <v>8231</v>
      </c>
      <c r="D23" s="5" t="s">
        <v>22</v>
      </c>
      <c r="E23">
        <v>183</v>
      </c>
      <c r="F23">
        <v>34</v>
      </c>
      <c r="G23">
        <v>48</v>
      </c>
      <c r="H23">
        <v>56</v>
      </c>
      <c r="I23">
        <v>15</v>
      </c>
      <c r="J23">
        <v>-2.2000000000000002</v>
      </c>
      <c r="K23">
        <v>55</v>
      </c>
      <c r="L23">
        <v>89</v>
      </c>
      <c r="M23">
        <v>0.21</v>
      </c>
      <c r="N23">
        <v>0.93</v>
      </c>
      <c r="O23">
        <v>28</v>
      </c>
      <c r="P23">
        <v>1</v>
      </c>
      <c r="Q23">
        <v>10</v>
      </c>
      <c r="R23">
        <v>10</v>
      </c>
      <c r="S23">
        <v>16</v>
      </c>
      <c r="T23">
        <v>0.26</v>
      </c>
      <c r="U23">
        <v>-0.03</v>
      </c>
      <c r="V23">
        <v>13</v>
      </c>
      <c r="W23">
        <v>0.27</v>
      </c>
      <c r="X23">
        <v>0.02</v>
      </c>
      <c r="Y23" s="2">
        <v>942</v>
      </c>
      <c r="Z23" s="2">
        <v>46.5</v>
      </c>
      <c r="AA23" s="2">
        <v>35.5</v>
      </c>
      <c r="AB23" s="2">
        <v>12.44</v>
      </c>
      <c r="AC23" s="8">
        <f t="shared" si="1"/>
        <v>1.3205944798301485</v>
      </c>
      <c r="AD23" s="2">
        <v>2.92</v>
      </c>
      <c r="AE23" s="2">
        <v>0.18</v>
      </c>
    </row>
    <row r="24" spans="1:31" s="12" customFormat="1">
      <c r="A24" s="10">
        <v>22</v>
      </c>
      <c r="B24" s="10">
        <v>4063144</v>
      </c>
      <c r="C24" s="10">
        <v>8240</v>
      </c>
      <c r="D24" s="13">
        <v>43418</v>
      </c>
      <c r="E24" s="12">
        <v>190</v>
      </c>
      <c r="F24" s="12">
        <v>24</v>
      </c>
      <c r="G24" s="12">
        <v>50</v>
      </c>
      <c r="H24" s="12">
        <v>19</v>
      </c>
      <c r="I24" s="12">
        <v>14</v>
      </c>
      <c r="J24" s="12">
        <v>-1.4</v>
      </c>
      <c r="K24" s="12">
        <v>61</v>
      </c>
      <c r="L24" s="12">
        <v>104</v>
      </c>
      <c r="M24" s="12">
        <v>0.27</v>
      </c>
      <c r="N24" s="12">
        <v>1.34</v>
      </c>
      <c r="O24" s="12">
        <v>21</v>
      </c>
      <c r="P24" s="12">
        <v>-2</v>
      </c>
      <c r="Q24" s="12">
        <v>16</v>
      </c>
      <c r="R24" s="12">
        <v>7</v>
      </c>
      <c r="S24" s="12">
        <v>16</v>
      </c>
      <c r="T24" s="12">
        <v>0.56000000000000005</v>
      </c>
      <c r="U24" s="12">
        <v>0.15</v>
      </c>
      <c r="V24" s="12">
        <v>33</v>
      </c>
      <c r="W24" s="12">
        <v>0.25</v>
      </c>
      <c r="X24" s="12">
        <v>0.05</v>
      </c>
      <c r="Y24" s="10">
        <v>978</v>
      </c>
      <c r="Z24" s="10">
        <v>48.5</v>
      </c>
      <c r="AA24" s="10">
        <v>37</v>
      </c>
      <c r="AB24" s="10">
        <v>11.48</v>
      </c>
      <c r="AC24" s="14">
        <f t="shared" si="1"/>
        <v>1.1738241308793456</v>
      </c>
      <c r="AD24" s="10">
        <v>3.45</v>
      </c>
      <c r="AE24" s="10">
        <v>0.21</v>
      </c>
    </row>
    <row r="25" spans="1:31">
      <c r="A25" s="2">
        <v>23</v>
      </c>
      <c r="B25" s="2">
        <v>4063142</v>
      </c>
      <c r="C25" s="2">
        <v>8252</v>
      </c>
      <c r="D25" s="5">
        <v>43424</v>
      </c>
      <c r="E25">
        <v>181</v>
      </c>
      <c r="F25">
        <v>38</v>
      </c>
      <c r="G25">
        <v>49</v>
      </c>
      <c r="H25">
        <v>34</v>
      </c>
      <c r="I25">
        <v>14</v>
      </c>
      <c r="J25">
        <v>-3.1</v>
      </c>
      <c r="K25">
        <v>55</v>
      </c>
      <c r="L25">
        <v>91</v>
      </c>
      <c r="M25">
        <v>0.22</v>
      </c>
      <c r="N25">
        <v>0.97</v>
      </c>
      <c r="O25">
        <v>30</v>
      </c>
      <c r="P25">
        <v>1</v>
      </c>
      <c r="Q25">
        <v>13</v>
      </c>
      <c r="R25">
        <v>10</v>
      </c>
      <c r="S25">
        <v>15</v>
      </c>
      <c r="T25">
        <v>0.48</v>
      </c>
      <c r="U25">
        <v>0.06</v>
      </c>
      <c r="V25">
        <v>14</v>
      </c>
      <c r="W25">
        <v>0.09</v>
      </c>
      <c r="X25">
        <v>0.03</v>
      </c>
      <c r="Y25" s="2">
        <v>960</v>
      </c>
      <c r="Z25" s="2">
        <v>48.5</v>
      </c>
      <c r="AA25" s="2">
        <v>34.5</v>
      </c>
      <c r="AB25" s="2">
        <v>12.39</v>
      </c>
      <c r="AC25" s="8">
        <f t="shared" si="1"/>
        <v>1.2906250000000001</v>
      </c>
      <c r="AD25" s="2">
        <v>3.5</v>
      </c>
      <c r="AE25" s="2">
        <v>0.27</v>
      </c>
    </row>
    <row r="26" spans="1:31" s="12" customFormat="1">
      <c r="A26" s="10">
        <v>24</v>
      </c>
      <c r="B26" s="10">
        <v>4063126</v>
      </c>
      <c r="C26" s="10">
        <v>8219</v>
      </c>
      <c r="D26" s="13" t="s">
        <v>19</v>
      </c>
      <c r="E26" s="12">
        <v>144</v>
      </c>
      <c r="F26" s="12">
        <v>89</v>
      </c>
      <c r="G26" s="12">
        <v>51</v>
      </c>
      <c r="H26" s="12">
        <v>16</v>
      </c>
      <c r="I26" s="12">
        <v>12</v>
      </c>
      <c r="J26" s="12">
        <v>-2.4</v>
      </c>
      <c r="K26" s="12">
        <v>54</v>
      </c>
      <c r="L26" s="12">
        <v>89</v>
      </c>
      <c r="M26" s="12">
        <v>0.22</v>
      </c>
      <c r="N26" s="12">
        <v>0.8</v>
      </c>
      <c r="O26" s="12">
        <v>24</v>
      </c>
      <c r="P26" s="12">
        <v>-2</v>
      </c>
      <c r="Q26" s="12">
        <v>13</v>
      </c>
      <c r="R26" s="12">
        <v>4</v>
      </c>
      <c r="S26" s="12">
        <v>12</v>
      </c>
      <c r="T26" s="12">
        <v>0.6</v>
      </c>
      <c r="U26" s="12">
        <v>0.05</v>
      </c>
      <c r="V26" s="12">
        <v>18</v>
      </c>
      <c r="W26" s="12">
        <v>0.14000000000000001</v>
      </c>
      <c r="X26" s="12">
        <v>0.02</v>
      </c>
      <c r="Y26" s="10">
        <v>1005</v>
      </c>
      <c r="Z26" s="10">
        <v>49</v>
      </c>
      <c r="AA26" s="10">
        <v>35.5</v>
      </c>
      <c r="AB26" s="10">
        <v>12.27</v>
      </c>
      <c r="AC26" s="14">
        <f t="shared" si="1"/>
        <v>1.2208955223880598</v>
      </c>
      <c r="AD26" s="10">
        <v>4</v>
      </c>
      <c r="AE26" s="10">
        <v>0.2</v>
      </c>
    </row>
    <row r="27" spans="1:31">
      <c r="A27" s="2">
        <v>25</v>
      </c>
      <c r="B27" s="2">
        <v>4063008</v>
      </c>
      <c r="C27" s="2">
        <v>8254</v>
      </c>
      <c r="D27" s="5">
        <v>43425</v>
      </c>
      <c r="E27">
        <v>157</v>
      </c>
      <c r="F27">
        <v>79</v>
      </c>
      <c r="G27">
        <v>49</v>
      </c>
      <c r="H27">
        <v>45</v>
      </c>
      <c r="I27">
        <v>12</v>
      </c>
      <c r="J27">
        <v>-1.3</v>
      </c>
      <c r="K27">
        <v>61</v>
      </c>
      <c r="L27">
        <v>98</v>
      </c>
      <c r="M27">
        <v>0.23</v>
      </c>
      <c r="N27">
        <v>1.43</v>
      </c>
      <c r="O27">
        <v>26</v>
      </c>
      <c r="P27">
        <v>2</v>
      </c>
      <c r="Q27">
        <v>9</v>
      </c>
      <c r="R27">
        <v>8</v>
      </c>
      <c r="S27">
        <v>14</v>
      </c>
      <c r="T27">
        <v>0.56000000000000005</v>
      </c>
      <c r="U27">
        <v>0.16</v>
      </c>
      <c r="V27">
        <v>28</v>
      </c>
      <c r="W27">
        <v>0.05</v>
      </c>
      <c r="X27">
        <v>0.04</v>
      </c>
      <c r="Y27" s="2">
        <v>988</v>
      </c>
      <c r="Z27" s="2">
        <v>49</v>
      </c>
      <c r="AA27" s="2">
        <v>34</v>
      </c>
      <c r="AB27" s="2">
        <v>11.31</v>
      </c>
      <c r="AC27" s="8">
        <f t="shared" si="1"/>
        <v>1.1447368421052631</v>
      </c>
      <c r="AD27" s="2">
        <v>3.62</v>
      </c>
      <c r="AE27" s="2">
        <v>0.2</v>
      </c>
    </row>
    <row r="28" spans="1:31" s="12" customFormat="1">
      <c r="A28" s="10">
        <v>26</v>
      </c>
      <c r="B28" s="10">
        <v>4062884</v>
      </c>
      <c r="C28" s="10">
        <v>8217</v>
      </c>
      <c r="D28" s="13" t="s">
        <v>19</v>
      </c>
      <c r="E28" s="12">
        <v>173</v>
      </c>
      <c r="F28" s="12">
        <v>54</v>
      </c>
      <c r="G28" s="12">
        <v>51</v>
      </c>
      <c r="H28" s="12">
        <v>11</v>
      </c>
      <c r="I28" s="12">
        <v>10</v>
      </c>
      <c r="J28" s="12">
        <v>0.9</v>
      </c>
      <c r="K28" s="12">
        <v>71</v>
      </c>
      <c r="L28" s="12">
        <v>117</v>
      </c>
      <c r="M28" s="12">
        <v>0.28999999999999998</v>
      </c>
      <c r="N28" s="12">
        <v>1.73</v>
      </c>
      <c r="O28" s="12">
        <v>25</v>
      </c>
      <c r="P28" s="12">
        <v>3</v>
      </c>
      <c r="Q28" s="12">
        <v>10</v>
      </c>
      <c r="R28" s="12">
        <v>7</v>
      </c>
      <c r="S28" s="12">
        <v>16</v>
      </c>
      <c r="T28" s="12">
        <v>0.56999999999999995</v>
      </c>
      <c r="U28" s="12">
        <v>0.12</v>
      </c>
      <c r="V28" s="12">
        <v>32</v>
      </c>
      <c r="W28" s="12">
        <v>0.15</v>
      </c>
      <c r="X28" s="12">
        <v>0.03</v>
      </c>
      <c r="Y28" s="10">
        <v>981</v>
      </c>
      <c r="Z28" s="10">
        <v>48.5</v>
      </c>
      <c r="AA28" s="10">
        <v>35</v>
      </c>
      <c r="AB28" s="10">
        <v>12.38</v>
      </c>
      <c r="AC28" s="14">
        <f t="shared" si="1"/>
        <v>1.2619775739041794</v>
      </c>
      <c r="AD28" s="10">
        <v>3.32</v>
      </c>
      <c r="AE28" s="10">
        <v>0.11</v>
      </c>
    </row>
    <row r="29" spans="1:31">
      <c r="A29" s="2">
        <v>27</v>
      </c>
      <c r="B29" s="2">
        <v>4062928</v>
      </c>
      <c r="C29" s="2">
        <v>8261</v>
      </c>
      <c r="D29" s="5">
        <v>43431</v>
      </c>
      <c r="E29">
        <v>172</v>
      </c>
      <c r="F29">
        <v>55</v>
      </c>
      <c r="G29">
        <v>50</v>
      </c>
      <c r="H29">
        <v>28</v>
      </c>
      <c r="I29">
        <v>12</v>
      </c>
      <c r="J29">
        <v>-0.9</v>
      </c>
      <c r="K29">
        <v>57</v>
      </c>
      <c r="L29">
        <v>97</v>
      </c>
      <c r="M29">
        <v>0.25</v>
      </c>
      <c r="N29">
        <v>0.97</v>
      </c>
      <c r="O29">
        <v>23</v>
      </c>
      <c r="P29">
        <v>-2</v>
      </c>
      <c r="Q29">
        <v>17</v>
      </c>
      <c r="R29">
        <v>6</v>
      </c>
      <c r="S29">
        <v>14</v>
      </c>
      <c r="T29">
        <v>0.48</v>
      </c>
      <c r="U29">
        <v>0.18</v>
      </c>
      <c r="V29">
        <v>38</v>
      </c>
      <c r="W29">
        <v>0.16</v>
      </c>
      <c r="X29">
        <v>0.04</v>
      </c>
      <c r="Y29" s="2">
        <v>950</v>
      </c>
      <c r="Z29" s="2">
        <v>48.5</v>
      </c>
      <c r="AA29" s="2">
        <v>35</v>
      </c>
      <c r="AB29" s="2">
        <v>11.25</v>
      </c>
      <c r="AC29" s="8">
        <f t="shared" si="1"/>
        <v>1.1842105263157896</v>
      </c>
      <c r="AD29" s="2">
        <v>3.24</v>
      </c>
      <c r="AE29" s="2">
        <v>0.18</v>
      </c>
    </row>
    <row r="30" spans="1:31" s="12" customFormat="1">
      <c r="A30" s="10">
        <v>28</v>
      </c>
      <c r="B30" s="10">
        <v>4062988</v>
      </c>
      <c r="C30" s="10">
        <v>8335</v>
      </c>
      <c r="D30" s="13">
        <v>43468</v>
      </c>
      <c r="E30" s="12">
        <v>173</v>
      </c>
      <c r="F30" s="12">
        <v>54</v>
      </c>
      <c r="G30" s="12">
        <v>50</v>
      </c>
      <c r="H30" s="12">
        <v>29</v>
      </c>
      <c r="I30" s="12">
        <v>11</v>
      </c>
      <c r="J30" s="12">
        <v>-0.1</v>
      </c>
      <c r="K30" s="12">
        <v>65</v>
      </c>
      <c r="L30" s="12">
        <v>106</v>
      </c>
      <c r="M30" s="12">
        <v>0.26</v>
      </c>
      <c r="N30" s="12">
        <v>1.1000000000000001</v>
      </c>
      <c r="O30" s="12">
        <v>28</v>
      </c>
      <c r="P30" s="12">
        <v>4</v>
      </c>
      <c r="Q30" s="12">
        <v>11</v>
      </c>
      <c r="R30" s="12">
        <v>8</v>
      </c>
      <c r="S30" s="12">
        <v>16</v>
      </c>
      <c r="T30" s="12">
        <v>0.34</v>
      </c>
      <c r="U30" s="12">
        <v>0.13</v>
      </c>
      <c r="V30" s="12">
        <v>32</v>
      </c>
      <c r="W30" s="12">
        <v>0.13</v>
      </c>
      <c r="X30" s="12">
        <v>0.03</v>
      </c>
      <c r="Y30" s="10">
        <v>1031</v>
      </c>
      <c r="Z30" s="10">
        <v>49</v>
      </c>
      <c r="AA30" s="10">
        <v>36</v>
      </c>
      <c r="AB30" s="10">
        <v>11.49</v>
      </c>
      <c r="AC30" s="14">
        <f t="shared" si="1"/>
        <v>1.1144519883608146</v>
      </c>
      <c r="AD30" s="10">
        <v>3.01</v>
      </c>
      <c r="AE30" s="10">
        <v>0.18</v>
      </c>
    </row>
    <row r="31" spans="1:31">
      <c r="A31" s="2">
        <v>29</v>
      </c>
      <c r="B31" s="2">
        <v>4062956</v>
      </c>
      <c r="C31" s="2">
        <v>8340</v>
      </c>
      <c r="D31" s="5">
        <v>43474</v>
      </c>
      <c r="E31">
        <v>169</v>
      </c>
      <c r="F31">
        <v>61</v>
      </c>
      <c r="G31">
        <v>48</v>
      </c>
      <c r="H31">
        <v>55</v>
      </c>
      <c r="I31">
        <v>12</v>
      </c>
      <c r="J31">
        <v>-0.6</v>
      </c>
      <c r="K31">
        <v>62</v>
      </c>
      <c r="L31">
        <v>100</v>
      </c>
      <c r="M31">
        <v>0.23</v>
      </c>
      <c r="N31">
        <v>0.95</v>
      </c>
      <c r="O31">
        <v>26</v>
      </c>
      <c r="P31">
        <v>4</v>
      </c>
      <c r="Q31">
        <v>13</v>
      </c>
      <c r="R31">
        <v>9</v>
      </c>
      <c r="S31">
        <v>15</v>
      </c>
      <c r="T31">
        <v>0.28999999999999998</v>
      </c>
      <c r="U31">
        <v>0.18</v>
      </c>
      <c r="V31">
        <v>33</v>
      </c>
      <c r="W31">
        <v>0.03</v>
      </c>
      <c r="X31">
        <v>0.04</v>
      </c>
      <c r="Y31" s="2">
        <v>1001</v>
      </c>
      <c r="Z31" s="2">
        <v>49</v>
      </c>
      <c r="AA31" s="2">
        <v>33</v>
      </c>
      <c r="AB31" s="2">
        <v>11.37</v>
      </c>
      <c r="AC31" s="8">
        <f t="shared" si="1"/>
        <v>1.1358641358641357</v>
      </c>
      <c r="AD31" s="2">
        <v>3.14</v>
      </c>
      <c r="AE31" s="2">
        <v>0.13</v>
      </c>
    </row>
    <row r="32" spans="1:31" s="12" customFormat="1">
      <c r="A32" s="10">
        <v>30</v>
      </c>
      <c r="B32" s="10">
        <v>4063000</v>
      </c>
      <c r="C32" s="10">
        <v>8305</v>
      </c>
      <c r="D32" s="13">
        <v>43451</v>
      </c>
      <c r="E32" s="12">
        <v>181</v>
      </c>
      <c r="F32" s="12">
        <v>38</v>
      </c>
      <c r="G32" s="12">
        <v>48</v>
      </c>
      <c r="H32" s="12">
        <v>62</v>
      </c>
      <c r="I32" s="12">
        <v>9</v>
      </c>
      <c r="J32" s="12">
        <v>1.7</v>
      </c>
      <c r="K32" s="12">
        <v>63</v>
      </c>
      <c r="L32" s="12">
        <v>95</v>
      </c>
      <c r="M32" s="12">
        <v>0.2</v>
      </c>
      <c r="N32" s="12">
        <v>0.98</v>
      </c>
      <c r="O32" s="12">
        <v>20</v>
      </c>
      <c r="P32" s="12">
        <v>0</v>
      </c>
      <c r="Q32" s="12">
        <v>11</v>
      </c>
      <c r="R32" s="12">
        <v>7</v>
      </c>
      <c r="S32" s="12">
        <v>18</v>
      </c>
      <c r="T32" s="12">
        <v>0.35</v>
      </c>
      <c r="U32" s="12">
        <v>0.09</v>
      </c>
      <c r="V32" s="12">
        <v>26</v>
      </c>
      <c r="W32" s="12">
        <v>0.11</v>
      </c>
      <c r="X32" s="12">
        <v>0.02</v>
      </c>
      <c r="Y32" s="10">
        <v>945</v>
      </c>
      <c r="Z32" s="10">
        <v>47</v>
      </c>
      <c r="AA32" s="10">
        <v>36</v>
      </c>
      <c r="AB32" s="10">
        <v>12.3</v>
      </c>
      <c r="AC32" s="14">
        <f t="shared" si="1"/>
        <v>1.3015873015873016</v>
      </c>
      <c r="AD32" s="10">
        <v>3.59</v>
      </c>
      <c r="AE32" s="10">
        <v>0.19</v>
      </c>
    </row>
    <row r="33" spans="1:31">
      <c r="A33" s="2">
        <v>31</v>
      </c>
      <c r="B33" s="2">
        <v>4063072</v>
      </c>
      <c r="C33" s="2">
        <v>8283</v>
      </c>
      <c r="D33" s="5">
        <v>43442</v>
      </c>
      <c r="E33">
        <v>190</v>
      </c>
      <c r="F33">
        <v>22</v>
      </c>
      <c r="G33">
        <v>49</v>
      </c>
      <c r="H33">
        <v>49</v>
      </c>
      <c r="I33">
        <v>12</v>
      </c>
      <c r="J33">
        <v>-2.8</v>
      </c>
      <c r="K33">
        <v>60</v>
      </c>
      <c r="L33">
        <v>96</v>
      </c>
      <c r="M33">
        <v>0.23</v>
      </c>
      <c r="N33">
        <v>1.06</v>
      </c>
      <c r="O33">
        <v>27</v>
      </c>
      <c r="P33">
        <v>1</v>
      </c>
      <c r="Q33">
        <v>12</v>
      </c>
      <c r="R33">
        <v>7</v>
      </c>
      <c r="S33">
        <v>18</v>
      </c>
      <c r="T33">
        <v>0.44</v>
      </c>
      <c r="U33">
        <v>0.17</v>
      </c>
      <c r="V33">
        <v>26</v>
      </c>
      <c r="W33">
        <v>0.04</v>
      </c>
      <c r="X33">
        <v>0.05</v>
      </c>
      <c r="Y33" s="2">
        <v>927</v>
      </c>
      <c r="Z33" s="2">
        <v>49</v>
      </c>
      <c r="AA33" s="2">
        <v>38</v>
      </c>
      <c r="AB33" s="2">
        <v>9.93</v>
      </c>
      <c r="AC33" s="8">
        <f t="shared" si="1"/>
        <v>1.0711974110032363</v>
      </c>
      <c r="AD33" s="2">
        <v>3.63</v>
      </c>
      <c r="AE33" s="2">
        <v>0.15</v>
      </c>
    </row>
    <row r="34" spans="1:31" s="12" customFormat="1">
      <c r="A34" s="10">
        <v>32</v>
      </c>
      <c r="B34" s="15" t="s">
        <v>40</v>
      </c>
      <c r="C34" s="10"/>
      <c r="D34" s="13"/>
      <c r="Y34" s="10"/>
      <c r="Z34" s="10"/>
      <c r="AA34" s="10"/>
      <c r="AB34" s="10"/>
      <c r="AC34" s="14"/>
      <c r="AD34" s="10"/>
      <c r="AE34" s="10"/>
    </row>
    <row r="35" spans="1:31">
      <c r="A35" s="2">
        <v>33</v>
      </c>
      <c r="B35" s="2">
        <v>4062934</v>
      </c>
      <c r="C35" s="2">
        <v>8280</v>
      </c>
      <c r="D35" s="5">
        <v>43441</v>
      </c>
      <c r="E35">
        <v>183</v>
      </c>
      <c r="F35">
        <v>35</v>
      </c>
      <c r="G35">
        <v>48</v>
      </c>
      <c r="H35">
        <v>73</v>
      </c>
      <c r="I35">
        <v>11</v>
      </c>
      <c r="J35">
        <v>-0.6</v>
      </c>
      <c r="K35">
        <v>59</v>
      </c>
      <c r="L35">
        <v>85</v>
      </c>
      <c r="M35">
        <v>0.17</v>
      </c>
      <c r="N35">
        <v>0.89</v>
      </c>
      <c r="O35">
        <v>25</v>
      </c>
      <c r="P35">
        <v>-4</v>
      </c>
      <c r="Q35">
        <v>14</v>
      </c>
      <c r="R35">
        <v>6</v>
      </c>
      <c r="S35">
        <v>18</v>
      </c>
      <c r="T35">
        <v>0.43</v>
      </c>
      <c r="U35">
        <v>0.05</v>
      </c>
      <c r="V35">
        <v>25</v>
      </c>
      <c r="W35">
        <v>0.21</v>
      </c>
      <c r="X35">
        <v>0.02</v>
      </c>
      <c r="Y35" s="2">
        <v>963</v>
      </c>
      <c r="Z35" s="2">
        <v>48</v>
      </c>
      <c r="AA35" s="2">
        <v>32</v>
      </c>
      <c r="AB35" s="2">
        <v>10.93</v>
      </c>
      <c r="AC35" s="8">
        <f t="shared" ref="AC35:AC45" si="2">(AB35/Y35)*100</f>
        <v>1.134994807892004</v>
      </c>
      <c r="AD35" s="2">
        <v>3.27</v>
      </c>
      <c r="AE35" s="2">
        <v>0.11</v>
      </c>
    </row>
    <row r="36" spans="1:31" s="12" customFormat="1">
      <c r="A36" s="10">
        <v>34</v>
      </c>
      <c r="B36" s="10">
        <v>4063094</v>
      </c>
      <c r="C36" s="10">
        <v>8264</v>
      </c>
      <c r="D36" s="13">
        <v>43435</v>
      </c>
      <c r="E36" s="12">
        <v>181</v>
      </c>
      <c r="F36" s="12">
        <v>38</v>
      </c>
      <c r="G36" s="12">
        <v>49</v>
      </c>
      <c r="H36" s="12">
        <v>38</v>
      </c>
      <c r="I36" s="12">
        <v>12</v>
      </c>
      <c r="J36" s="12">
        <v>-0.5</v>
      </c>
      <c r="K36" s="12">
        <v>61</v>
      </c>
      <c r="L36" s="12">
        <v>98</v>
      </c>
      <c r="M36" s="12">
        <v>0.23</v>
      </c>
      <c r="N36" s="12">
        <v>0.77</v>
      </c>
      <c r="O36" s="12">
        <v>26</v>
      </c>
      <c r="P36" s="12">
        <v>1</v>
      </c>
      <c r="Q36" s="12">
        <v>13</v>
      </c>
      <c r="R36" s="12">
        <v>8</v>
      </c>
      <c r="S36" s="12">
        <v>16</v>
      </c>
      <c r="T36" s="12">
        <v>0.41</v>
      </c>
      <c r="U36" s="12">
        <v>0.2</v>
      </c>
      <c r="V36" s="12">
        <v>12</v>
      </c>
      <c r="W36" s="12">
        <v>-0.25</v>
      </c>
      <c r="X36" s="12">
        <v>0.04</v>
      </c>
      <c r="Y36" s="10">
        <v>925</v>
      </c>
      <c r="Z36" s="10">
        <v>47</v>
      </c>
      <c r="AA36" s="10">
        <v>35</v>
      </c>
      <c r="AB36" s="10">
        <v>13.3</v>
      </c>
      <c r="AC36" s="14">
        <f t="shared" si="2"/>
        <v>1.437837837837838</v>
      </c>
      <c r="AD36" s="10">
        <v>3.06</v>
      </c>
      <c r="AE36" s="10">
        <v>0.13</v>
      </c>
    </row>
    <row r="37" spans="1:31">
      <c r="A37" s="2">
        <v>35</v>
      </c>
      <c r="B37" s="2">
        <v>4062954</v>
      </c>
      <c r="C37" s="2">
        <v>8230</v>
      </c>
      <c r="D37" s="5" t="s">
        <v>21</v>
      </c>
      <c r="E37">
        <v>165</v>
      </c>
      <c r="F37">
        <v>68</v>
      </c>
      <c r="G37">
        <v>50</v>
      </c>
      <c r="H37">
        <v>21</v>
      </c>
      <c r="I37">
        <v>8</v>
      </c>
      <c r="J37">
        <v>0.8</v>
      </c>
      <c r="K37">
        <v>60</v>
      </c>
      <c r="L37">
        <v>97</v>
      </c>
      <c r="M37">
        <v>0.23</v>
      </c>
      <c r="N37">
        <v>1.2</v>
      </c>
      <c r="O37">
        <v>19</v>
      </c>
      <c r="P37">
        <v>2</v>
      </c>
      <c r="Q37">
        <v>12</v>
      </c>
      <c r="R37">
        <v>2</v>
      </c>
      <c r="S37">
        <v>17</v>
      </c>
      <c r="T37">
        <v>0.6</v>
      </c>
      <c r="U37">
        <v>0.08</v>
      </c>
      <c r="V37">
        <v>23</v>
      </c>
      <c r="W37">
        <v>0.17</v>
      </c>
      <c r="X37">
        <v>0.03</v>
      </c>
      <c r="Y37" s="2">
        <v>980</v>
      </c>
      <c r="Z37" s="2">
        <v>48</v>
      </c>
      <c r="AA37" s="2">
        <v>35</v>
      </c>
      <c r="AB37" s="2">
        <v>11.9</v>
      </c>
      <c r="AC37" s="8">
        <f t="shared" si="2"/>
        <v>1.2142857142857142</v>
      </c>
      <c r="AD37" s="2">
        <v>3.5</v>
      </c>
      <c r="AE37" s="2">
        <v>0.17</v>
      </c>
    </row>
    <row r="38" spans="1:31" s="12" customFormat="1">
      <c r="A38" s="10">
        <v>36</v>
      </c>
      <c r="B38" s="10">
        <v>4063124</v>
      </c>
      <c r="C38" s="10">
        <v>8276</v>
      </c>
      <c r="D38" s="13">
        <v>43440</v>
      </c>
      <c r="E38" s="12">
        <v>182</v>
      </c>
      <c r="F38" s="12">
        <v>37</v>
      </c>
      <c r="G38" s="12">
        <v>47</v>
      </c>
      <c r="H38" s="12">
        <v>80</v>
      </c>
      <c r="I38" s="12">
        <v>7</v>
      </c>
      <c r="J38" s="12">
        <v>0.6</v>
      </c>
      <c r="K38" s="12">
        <v>58</v>
      </c>
      <c r="L38" s="12">
        <v>87</v>
      </c>
      <c r="M38" s="12">
        <v>0.18</v>
      </c>
      <c r="N38" s="12">
        <v>0.79</v>
      </c>
      <c r="O38" s="12">
        <v>21</v>
      </c>
      <c r="P38" s="12">
        <v>-1</v>
      </c>
      <c r="Q38" s="12">
        <v>12</v>
      </c>
      <c r="R38" s="12">
        <v>5</v>
      </c>
      <c r="S38" s="12">
        <v>19</v>
      </c>
      <c r="T38" s="12">
        <v>0.28000000000000003</v>
      </c>
      <c r="U38" s="12">
        <v>0.08</v>
      </c>
      <c r="V38" s="12">
        <v>16</v>
      </c>
      <c r="W38" s="12">
        <v>0.03</v>
      </c>
      <c r="X38" s="12">
        <v>0.02</v>
      </c>
      <c r="Y38" s="10">
        <v>949</v>
      </c>
      <c r="Z38" s="10">
        <v>49</v>
      </c>
      <c r="AA38" s="10">
        <v>36</v>
      </c>
      <c r="AB38" s="10">
        <v>12.88</v>
      </c>
      <c r="AC38" s="14">
        <f t="shared" si="2"/>
        <v>1.3572181243414121</v>
      </c>
      <c r="AD38" s="10">
        <v>2.5299999999999998</v>
      </c>
      <c r="AE38" s="10">
        <v>0.14000000000000001</v>
      </c>
    </row>
    <row r="39" spans="1:31">
      <c r="A39" s="2">
        <v>37</v>
      </c>
      <c r="B39" s="2">
        <v>4062850</v>
      </c>
      <c r="C39" s="2">
        <v>8320</v>
      </c>
      <c r="D39" s="5">
        <v>43456</v>
      </c>
      <c r="E39">
        <v>186</v>
      </c>
      <c r="F39">
        <v>30</v>
      </c>
      <c r="G39">
        <v>49</v>
      </c>
      <c r="H39">
        <v>41</v>
      </c>
      <c r="I39">
        <v>6</v>
      </c>
      <c r="J39">
        <v>0.9</v>
      </c>
      <c r="K39">
        <v>66</v>
      </c>
      <c r="L39">
        <v>98</v>
      </c>
      <c r="M39">
        <v>0.2</v>
      </c>
      <c r="N39">
        <v>0.67</v>
      </c>
      <c r="O39">
        <v>21</v>
      </c>
      <c r="P39">
        <v>0</v>
      </c>
      <c r="Q39">
        <v>14</v>
      </c>
      <c r="R39">
        <v>5</v>
      </c>
      <c r="S39">
        <v>19</v>
      </c>
      <c r="T39">
        <v>0.28999999999999998</v>
      </c>
      <c r="U39">
        <v>0.05</v>
      </c>
      <c r="V39">
        <v>21</v>
      </c>
      <c r="W39">
        <v>0.21</v>
      </c>
      <c r="X39">
        <v>0.03</v>
      </c>
      <c r="Y39" s="2">
        <v>938</v>
      </c>
      <c r="Z39" s="2">
        <v>48</v>
      </c>
      <c r="AA39" s="2">
        <v>37</v>
      </c>
      <c r="AB39" s="2">
        <v>12.45</v>
      </c>
      <c r="AC39" s="8">
        <f t="shared" si="2"/>
        <v>1.3272921108742004</v>
      </c>
      <c r="AD39" s="2">
        <v>2.14</v>
      </c>
      <c r="AE39" s="2">
        <v>0.12</v>
      </c>
    </row>
    <row r="40" spans="1:31" s="12" customFormat="1">
      <c r="A40" s="10">
        <v>38</v>
      </c>
      <c r="B40" s="10">
        <v>4063134</v>
      </c>
      <c r="C40" s="10">
        <v>8327</v>
      </c>
      <c r="D40" s="13">
        <v>43460</v>
      </c>
      <c r="E40" s="12">
        <v>174</v>
      </c>
      <c r="F40" s="12">
        <v>51</v>
      </c>
      <c r="G40" s="12">
        <v>49</v>
      </c>
      <c r="H40" s="12">
        <v>33</v>
      </c>
      <c r="I40" s="12">
        <v>5</v>
      </c>
      <c r="J40" s="12">
        <v>1.7</v>
      </c>
      <c r="K40" s="12">
        <v>69</v>
      </c>
      <c r="L40" s="12">
        <v>106</v>
      </c>
      <c r="M40" s="12">
        <v>0.23</v>
      </c>
      <c r="N40" s="12">
        <v>0.96</v>
      </c>
      <c r="O40" s="12">
        <v>21</v>
      </c>
      <c r="P40" s="12">
        <v>1</v>
      </c>
      <c r="Q40" s="12">
        <v>13</v>
      </c>
      <c r="R40" s="12">
        <v>4</v>
      </c>
      <c r="S40" s="12">
        <v>18</v>
      </c>
      <c r="T40" s="12">
        <v>0.28000000000000003</v>
      </c>
      <c r="U40" s="12">
        <v>0.06</v>
      </c>
      <c r="V40" s="12">
        <v>13</v>
      </c>
      <c r="W40" s="12">
        <v>0.1</v>
      </c>
      <c r="X40" s="12">
        <v>0.03</v>
      </c>
      <c r="Y40" s="10">
        <v>911</v>
      </c>
      <c r="Z40" s="10">
        <v>49.5</v>
      </c>
      <c r="AA40" s="10">
        <v>34</v>
      </c>
      <c r="AB40" s="10">
        <v>10.62</v>
      </c>
      <c r="AC40" s="14">
        <f t="shared" si="2"/>
        <v>1.1657519209659712</v>
      </c>
      <c r="AD40" s="10">
        <v>2.5099999999999998</v>
      </c>
      <c r="AE40" s="10">
        <v>0.12</v>
      </c>
    </row>
    <row r="41" spans="1:31">
      <c r="A41" s="2">
        <v>39</v>
      </c>
      <c r="B41" s="2">
        <v>4062916</v>
      </c>
      <c r="C41" s="2">
        <v>8300</v>
      </c>
      <c r="D41" s="5">
        <v>43448</v>
      </c>
      <c r="E41">
        <v>179</v>
      </c>
      <c r="F41">
        <v>41</v>
      </c>
      <c r="G41">
        <v>50</v>
      </c>
      <c r="H41">
        <v>30</v>
      </c>
      <c r="I41">
        <v>8</v>
      </c>
      <c r="J41">
        <v>3.6</v>
      </c>
      <c r="K41">
        <v>72</v>
      </c>
      <c r="L41">
        <v>113</v>
      </c>
      <c r="M41">
        <v>0.26</v>
      </c>
      <c r="N41">
        <v>1.0900000000000001</v>
      </c>
      <c r="O41">
        <v>23</v>
      </c>
      <c r="P41">
        <v>5</v>
      </c>
      <c r="Q41">
        <v>11</v>
      </c>
      <c r="R41">
        <v>6</v>
      </c>
      <c r="S41">
        <v>17</v>
      </c>
      <c r="T41">
        <v>0.19</v>
      </c>
      <c r="U41">
        <v>0.08</v>
      </c>
      <c r="V41">
        <v>34</v>
      </c>
      <c r="W41">
        <v>0.28999999999999998</v>
      </c>
      <c r="X41">
        <v>0.03</v>
      </c>
      <c r="Y41" s="2">
        <v>1003</v>
      </c>
      <c r="Z41" s="2">
        <v>50.5</v>
      </c>
      <c r="AA41" s="2">
        <v>34</v>
      </c>
      <c r="AB41" s="2">
        <v>11.1</v>
      </c>
      <c r="AC41" s="8">
        <f t="shared" si="2"/>
        <v>1.1066799601196411</v>
      </c>
      <c r="AD41" s="2">
        <v>2.25</v>
      </c>
      <c r="AE41" s="2">
        <v>0.12</v>
      </c>
    </row>
    <row r="42" spans="1:31" s="12" customFormat="1">
      <c r="A42" s="10">
        <v>40</v>
      </c>
      <c r="B42" s="10">
        <v>4063146</v>
      </c>
      <c r="C42" s="10">
        <v>8297</v>
      </c>
      <c r="D42" s="13">
        <v>43447</v>
      </c>
      <c r="E42" s="12">
        <v>172</v>
      </c>
      <c r="F42" s="12">
        <v>55</v>
      </c>
      <c r="G42" s="12">
        <v>51</v>
      </c>
      <c r="H42" s="12">
        <v>10</v>
      </c>
      <c r="I42" s="12">
        <v>1</v>
      </c>
      <c r="J42" s="12">
        <v>5</v>
      </c>
      <c r="K42" s="12">
        <v>77</v>
      </c>
      <c r="L42" s="12">
        <v>122</v>
      </c>
      <c r="M42" s="12">
        <v>0.28000000000000003</v>
      </c>
      <c r="N42" s="12">
        <v>1.22</v>
      </c>
      <c r="O42" s="12">
        <v>18</v>
      </c>
      <c r="P42" s="12">
        <v>1</v>
      </c>
      <c r="Q42" s="12">
        <v>12</v>
      </c>
      <c r="R42" s="12">
        <v>3</v>
      </c>
      <c r="S42" s="12">
        <v>18</v>
      </c>
      <c r="T42" s="12">
        <v>0.32</v>
      </c>
      <c r="U42" s="12">
        <v>0.08</v>
      </c>
      <c r="V42" s="12">
        <v>28</v>
      </c>
      <c r="W42" s="12">
        <v>0.12</v>
      </c>
      <c r="X42" s="12">
        <v>0.01</v>
      </c>
      <c r="Y42" s="10">
        <v>947</v>
      </c>
      <c r="Z42" s="10">
        <v>47.5</v>
      </c>
      <c r="AA42" s="10">
        <v>33.5</v>
      </c>
      <c r="AB42" s="10">
        <v>9.93</v>
      </c>
      <c r="AC42" s="14">
        <f t="shared" si="2"/>
        <v>1.0485744456177402</v>
      </c>
      <c r="AD42" s="10">
        <v>3.19</v>
      </c>
      <c r="AE42" s="10">
        <v>0.18</v>
      </c>
    </row>
    <row r="43" spans="1:31">
      <c r="A43" s="2">
        <v>41</v>
      </c>
      <c r="B43" s="2">
        <v>4062978</v>
      </c>
      <c r="C43" s="2">
        <v>8285</v>
      </c>
      <c r="D43" s="5">
        <v>43442</v>
      </c>
      <c r="E43">
        <v>176</v>
      </c>
      <c r="F43">
        <v>49</v>
      </c>
      <c r="G43">
        <v>49</v>
      </c>
      <c r="H43">
        <v>47</v>
      </c>
      <c r="I43">
        <v>4</v>
      </c>
      <c r="J43">
        <v>3</v>
      </c>
      <c r="K43">
        <v>67</v>
      </c>
      <c r="L43">
        <v>104</v>
      </c>
      <c r="M43">
        <v>0.23</v>
      </c>
      <c r="N43">
        <v>1.07</v>
      </c>
      <c r="O43">
        <v>21</v>
      </c>
      <c r="P43">
        <v>3</v>
      </c>
      <c r="Q43">
        <v>13</v>
      </c>
      <c r="R43">
        <v>3</v>
      </c>
      <c r="S43">
        <v>19</v>
      </c>
      <c r="T43">
        <v>0.3</v>
      </c>
      <c r="U43">
        <v>0.11</v>
      </c>
      <c r="V43">
        <v>23</v>
      </c>
      <c r="W43">
        <v>-0.02</v>
      </c>
      <c r="X43">
        <v>0.02</v>
      </c>
      <c r="Y43" s="2">
        <v>967</v>
      </c>
      <c r="Z43" s="2">
        <v>51</v>
      </c>
      <c r="AA43" s="2">
        <v>32</v>
      </c>
      <c r="AB43" s="2">
        <v>10.37</v>
      </c>
      <c r="AC43" s="8">
        <f t="shared" si="2"/>
        <v>1.0723888314374352</v>
      </c>
      <c r="AD43" s="2">
        <v>2.4500000000000002</v>
      </c>
      <c r="AE43" s="2">
        <v>0.13</v>
      </c>
    </row>
    <row r="44" spans="1:31" s="12" customFormat="1">
      <c r="A44" s="10">
        <v>42</v>
      </c>
      <c r="B44" s="10">
        <v>4062958</v>
      </c>
      <c r="C44" s="10">
        <v>8290</v>
      </c>
      <c r="D44" s="13">
        <v>43444</v>
      </c>
      <c r="E44" s="12">
        <v>156</v>
      </c>
      <c r="F44" s="12">
        <v>80</v>
      </c>
      <c r="G44" s="12">
        <v>49</v>
      </c>
      <c r="H44" s="12">
        <v>47</v>
      </c>
      <c r="I44" s="12">
        <v>8</v>
      </c>
      <c r="J44" s="12">
        <v>3.1</v>
      </c>
      <c r="K44" s="12">
        <v>67</v>
      </c>
      <c r="L44" s="12">
        <v>105</v>
      </c>
      <c r="M44" s="12">
        <v>0.24</v>
      </c>
      <c r="N44" s="12">
        <v>1.1200000000000001</v>
      </c>
      <c r="O44" s="12">
        <v>20</v>
      </c>
      <c r="P44" s="12">
        <v>4</v>
      </c>
      <c r="Q44" s="12">
        <v>12</v>
      </c>
      <c r="R44" s="12">
        <v>4</v>
      </c>
      <c r="S44" s="12">
        <v>16</v>
      </c>
      <c r="T44" s="12">
        <v>0.23</v>
      </c>
      <c r="U44" s="12">
        <v>0.06</v>
      </c>
      <c r="V44" s="12">
        <v>15</v>
      </c>
      <c r="W44" s="12">
        <v>7.0000000000000007E-2</v>
      </c>
      <c r="X44" s="12">
        <v>0.02</v>
      </c>
      <c r="Y44" s="10">
        <v>969</v>
      </c>
      <c r="Z44" s="10">
        <v>49</v>
      </c>
      <c r="AA44" s="10">
        <v>35.5</v>
      </c>
      <c r="AB44" s="10">
        <v>12.44</v>
      </c>
      <c r="AC44" s="14">
        <f t="shared" si="2"/>
        <v>1.2837977296181631</v>
      </c>
      <c r="AD44" s="10">
        <v>3.22</v>
      </c>
      <c r="AE44" s="10">
        <v>0.17</v>
      </c>
    </row>
    <row r="45" spans="1:31">
      <c r="A45" s="2">
        <v>43</v>
      </c>
      <c r="B45" s="2">
        <v>4062966</v>
      </c>
      <c r="C45" s="2">
        <v>8316</v>
      </c>
      <c r="D45" s="5">
        <v>43454</v>
      </c>
      <c r="E45">
        <v>166</v>
      </c>
      <c r="F45">
        <v>66</v>
      </c>
      <c r="G45">
        <v>50</v>
      </c>
      <c r="H45">
        <v>30</v>
      </c>
      <c r="I45">
        <v>2</v>
      </c>
      <c r="J45">
        <v>4.2</v>
      </c>
      <c r="K45">
        <v>71</v>
      </c>
      <c r="L45">
        <v>105</v>
      </c>
      <c r="M45">
        <v>0.21</v>
      </c>
      <c r="N45">
        <v>0.9</v>
      </c>
      <c r="O45">
        <v>20</v>
      </c>
      <c r="P45">
        <v>0</v>
      </c>
      <c r="Q45">
        <v>12</v>
      </c>
      <c r="R45">
        <v>1</v>
      </c>
      <c r="S45">
        <v>18</v>
      </c>
      <c r="T45">
        <v>0.28999999999999998</v>
      </c>
      <c r="U45">
        <v>0</v>
      </c>
      <c r="V45">
        <v>14</v>
      </c>
      <c r="W45">
        <v>0.17</v>
      </c>
      <c r="X45">
        <v>0.01</v>
      </c>
      <c r="Y45" s="2">
        <v>943</v>
      </c>
      <c r="Z45" s="2">
        <v>48</v>
      </c>
      <c r="AA45" s="2">
        <v>35</v>
      </c>
      <c r="AB45" s="2">
        <v>11.89</v>
      </c>
      <c r="AC45" s="8">
        <f t="shared" si="2"/>
        <v>1.2608695652173914</v>
      </c>
      <c r="AD45" s="2">
        <v>3.22</v>
      </c>
      <c r="AE45" s="2">
        <v>0.13</v>
      </c>
    </row>
    <row r="46" spans="1:31" s="12" customFormat="1">
      <c r="A46" s="10" t="s">
        <v>25</v>
      </c>
      <c r="B46" s="10" t="s">
        <v>37</v>
      </c>
      <c r="C46" s="10" t="s">
        <v>30</v>
      </c>
      <c r="D46" s="11" t="s">
        <v>0</v>
      </c>
      <c r="E46" s="12" t="s">
        <v>26</v>
      </c>
      <c r="F46" s="12" t="s">
        <v>27</v>
      </c>
      <c r="G46" s="12" t="s">
        <v>28</v>
      </c>
      <c r="H46" s="12" t="s">
        <v>29</v>
      </c>
      <c r="I46" s="12" t="s">
        <v>1</v>
      </c>
      <c r="J46" s="12" t="s">
        <v>2</v>
      </c>
      <c r="K46" s="12" t="s">
        <v>3</v>
      </c>
      <c r="L46" s="12" t="s">
        <v>4</v>
      </c>
      <c r="M46" s="12" t="s">
        <v>5</v>
      </c>
      <c r="N46" s="12" t="s">
        <v>6</v>
      </c>
      <c r="O46" s="12" t="s">
        <v>7</v>
      </c>
      <c r="P46" s="12" t="s">
        <v>8</v>
      </c>
      <c r="Q46" s="12" t="s">
        <v>9</v>
      </c>
      <c r="R46" s="12" t="s">
        <v>10</v>
      </c>
      <c r="S46" s="12" t="s">
        <v>11</v>
      </c>
      <c r="T46" s="12" t="s">
        <v>12</v>
      </c>
      <c r="U46" s="12" t="s">
        <v>13</v>
      </c>
      <c r="V46" s="12" t="s">
        <v>14</v>
      </c>
      <c r="W46" s="12" t="s">
        <v>15</v>
      </c>
      <c r="X46" s="12" t="s">
        <v>16</v>
      </c>
      <c r="Y46" s="10" t="s">
        <v>31</v>
      </c>
      <c r="Z46" s="10" t="s">
        <v>32</v>
      </c>
      <c r="AA46" s="10" t="s">
        <v>33</v>
      </c>
      <c r="AB46" s="10" t="s">
        <v>34</v>
      </c>
      <c r="AC46" s="10" t="s">
        <v>39</v>
      </c>
      <c r="AD46" s="10" t="s">
        <v>35</v>
      </c>
      <c r="AE46" s="10" t="s">
        <v>16</v>
      </c>
    </row>
    <row r="47" spans="1:31">
      <c r="B47" s="2" t="s">
        <v>36</v>
      </c>
      <c r="D47" s="5">
        <f t="shared" ref="D47:AE47" si="3">AVERAGE(D5:D46)</f>
        <v>43437.777777777781</v>
      </c>
      <c r="E47">
        <f t="shared" si="3"/>
        <v>178.84615384615384</v>
      </c>
      <c r="F47" s="1">
        <f t="shared" si="3"/>
        <v>43.256410256410255</v>
      </c>
      <c r="G47">
        <f t="shared" si="3"/>
        <v>49.717948717948715</v>
      </c>
      <c r="H47" s="1">
        <f t="shared" si="3"/>
        <v>33.128205128205131</v>
      </c>
      <c r="I47" s="1">
        <f t="shared" si="3"/>
        <v>9.8717948717948723</v>
      </c>
      <c r="J47" s="16">
        <f t="shared" si="3"/>
        <v>0.39999999999999997</v>
      </c>
      <c r="K47" s="1">
        <f t="shared" si="3"/>
        <v>64.871794871794876</v>
      </c>
      <c r="L47">
        <f t="shared" si="3"/>
        <v>103.82051282051282</v>
      </c>
      <c r="M47" s="3">
        <f t="shared" si="3"/>
        <v>0.24384615384615388</v>
      </c>
      <c r="N47">
        <f t="shared" si="3"/>
        <v>1.1441025641025644</v>
      </c>
      <c r="O47" s="1">
        <f t="shared" si="3"/>
        <v>23.384615384615383</v>
      </c>
      <c r="P47">
        <f t="shared" si="3"/>
        <v>0.38461538461538464</v>
      </c>
      <c r="Q47" s="1">
        <f t="shared" si="3"/>
        <v>12.564102564102564</v>
      </c>
      <c r="R47" s="1">
        <f t="shared" si="3"/>
        <v>6.1538461538461542</v>
      </c>
      <c r="S47" s="1">
        <f t="shared" si="3"/>
        <v>16.692307692307693</v>
      </c>
      <c r="T47" s="3">
        <f t="shared" si="3"/>
        <v>0.42128205128205126</v>
      </c>
      <c r="U47" s="3">
        <f t="shared" si="3"/>
        <v>0.10461538461538462</v>
      </c>
      <c r="V47" s="1">
        <f t="shared" si="3"/>
        <v>26.564102564102566</v>
      </c>
      <c r="W47" s="3">
        <f t="shared" si="3"/>
        <v>0.14153846153846156</v>
      </c>
      <c r="X47">
        <f t="shared" si="3"/>
        <v>3.0000000000000009E-2</v>
      </c>
      <c r="Y47" s="7">
        <f t="shared" si="3"/>
        <v>1001.974358974359</v>
      </c>
      <c r="Z47" s="8">
        <f t="shared" si="3"/>
        <v>49.012820512820511</v>
      </c>
      <c r="AA47" s="9">
        <f t="shared" si="3"/>
        <v>35.717948717948715</v>
      </c>
      <c r="AB47" s="8">
        <f t="shared" si="3"/>
        <v>11.916666666666666</v>
      </c>
      <c r="AC47" s="8">
        <f t="shared" si="3"/>
        <v>1.192440645964612</v>
      </c>
      <c r="AD47" s="8">
        <f t="shared" si="3"/>
        <v>3.1071794871794873</v>
      </c>
      <c r="AE47" s="8">
        <f t="shared" si="3"/>
        <v>0.16256410256410256</v>
      </c>
    </row>
  </sheetData>
  <sortState ref="A1:AE46">
    <sortCondition ref="A1:A46"/>
  </sortState>
  <printOptions gridLines="1"/>
  <pageMargins left="0.45" right="0.45" top="0.5" bottom="0.5" header="0.3" footer="0.3"/>
  <pageSetup orientation="landscape" horizontalDpi="4294967293" verticalDpi="0" r:id="rId1"/>
  <headerFooter>
    <oddHeader>&amp;LSale 1/18/20&amp;C&amp;"-,Bold"BULL HILL RANCH&amp;RRaymond Prescott, Mgr.
 864-981-2080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cp:lastPrinted>2020-01-15T02:31:47Z</cp:lastPrinted>
  <dcterms:created xsi:type="dcterms:W3CDTF">2019-11-26T13:20:00Z</dcterms:created>
  <dcterms:modified xsi:type="dcterms:W3CDTF">2020-01-15T13:19:18Z</dcterms:modified>
</cp:coreProperties>
</file>